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riana.nascimento\Downloads\"/>
    </mc:Choice>
  </mc:AlternateContent>
  <xr:revisionPtr revIDLastSave="0" documentId="8_{400ACD58-DF62-4575-ADB4-410DA7A360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ssagens e Hospedagens" sheetId="1" r:id="rId1"/>
    <sheet name="Material de consumo" sheetId="2" state="hidden" r:id="rId2"/>
  </sheets>
  <externalReferences>
    <externalReference r:id="rId3"/>
  </externalReferences>
  <definedNames>
    <definedName name="_xlnm.Print_Area" localSheetId="0">'Passagens e Hospedagens'!$A$1:$G$100</definedName>
    <definedName name="RegraCaixaSeleção">'[1]Cronograma de Atribuições'!$J$1</definedName>
    <definedName name="VerificaçãoData">'[1]Cronograma de Atribuições'!$C$4*IF('[1]Cronograma de Atribuições'!$D$4="SEMANAS",7,IF('[1]Cronograma de Atribuições'!$D$4="DIAS",1,30))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64" i="1" l="1"/>
  <c r="E19" i="1" l="1"/>
  <c r="F37" i="1" l="1"/>
  <c r="F38" i="1"/>
  <c r="F36" i="1"/>
  <c r="F12" i="1" l="1"/>
  <c r="F13" i="1"/>
  <c r="F14" i="1"/>
  <c r="F11" i="1"/>
  <c r="F7" i="1"/>
  <c r="F8" i="1"/>
  <c r="F55" i="1"/>
  <c r="F56" i="1"/>
  <c r="F57" i="1"/>
  <c r="F58" i="1"/>
  <c r="F54" i="1"/>
  <c r="F49" i="1"/>
  <c r="F50" i="1"/>
  <c r="F51" i="1"/>
  <c r="F48" i="1"/>
  <c r="F66" i="1"/>
  <c r="F67" i="1"/>
  <c r="F65" i="1"/>
  <c r="F63" i="1"/>
  <c r="F41" i="1"/>
  <c r="F42" i="1"/>
  <c r="F43" i="1"/>
  <c r="F68" i="1" l="1"/>
  <c r="F52" i="1"/>
  <c r="F59" i="1"/>
  <c r="F15" i="1"/>
  <c r="F9" i="1"/>
  <c r="F35" i="1"/>
  <c r="F39" i="1" s="1"/>
  <c r="F44" i="1" s="1"/>
  <c r="F73" i="1"/>
  <c r="F74" i="1"/>
  <c r="F75" i="1"/>
  <c r="F76" i="1"/>
  <c r="F72" i="1"/>
  <c r="F77" i="1" l="1"/>
  <c r="E28" i="1"/>
  <c r="E29" i="1"/>
  <c r="E30" i="1"/>
  <c r="E20" i="1"/>
  <c r="E21" i="1"/>
  <c r="E22" i="1"/>
  <c r="E23" i="1"/>
  <c r="H7" i="2"/>
  <c r="H28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E31" i="1" l="1"/>
  <c r="F24" i="1"/>
  <c r="F79" i="1" s="1"/>
  <c r="F80" i="1" l="1"/>
  <c r="F81" i="1" s="1"/>
  <c r="F82" i="1" l="1"/>
</calcChain>
</file>

<file path=xl/sharedStrings.xml><?xml version="1.0" encoding="utf-8"?>
<sst xmlns="http://schemas.openxmlformats.org/spreadsheetml/2006/main" count="87" uniqueCount="60">
  <si>
    <t>MESES</t>
  </si>
  <si>
    <t>PA</t>
  </si>
  <si>
    <t>Valor Total</t>
  </si>
  <si>
    <t>Valor unitário</t>
  </si>
  <si>
    <t>Material de consumo e Permanente</t>
  </si>
  <si>
    <t>Quantidade</t>
  </si>
  <si>
    <t>Produto (permanente) especificação</t>
  </si>
  <si>
    <t>Valor total</t>
  </si>
  <si>
    <t>PC corel 2Duo 8Giga , bláblá blá</t>
  </si>
  <si>
    <t>Quant.</t>
  </si>
  <si>
    <t>Valor unt.</t>
  </si>
  <si>
    <t>Valor total.</t>
  </si>
  <si>
    <t>Passagens Nacionais</t>
  </si>
  <si>
    <t>Passagens Internacionais</t>
  </si>
  <si>
    <t>Colunas1</t>
  </si>
  <si>
    <t>Colunas2</t>
  </si>
  <si>
    <t>Colunas3</t>
  </si>
  <si>
    <t>Colunas4</t>
  </si>
  <si>
    <t>Material de Consumo</t>
  </si>
  <si>
    <t>Passagens</t>
  </si>
  <si>
    <t>Pessoa Física</t>
  </si>
  <si>
    <t>Pessoa Jurídica</t>
  </si>
  <si>
    <t>Serviço</t>
  </si>
  <si>
    <t>Valor Total do Projeto</t>
  </si>
  <si>
    <t xml:space="preserve">Custo de Implementação do Projeto </t>
  </si>
  <si>
    <t>Memória de Cálculo</t>
  </si>
  <si>
    <t>Produto Nacional</t>
  </si>
  <si>
    <t>Produto Importado</t>
  </si>
  <si>
    <t>Bolsista</t>
  </si>
  <si>
    <t>Quantidade de meses</t>
  </si>
  <si>
    <t>Quantidade de Profissionais</t>
  </si>
  <si>
    <t>Diárias Nacionais/Quantidade</t>
  </si>
  <si>
    <t>Diárias Internacionais/ Quantidade</t>
  </si>
  <si>
    <t xml:space="preserve">Celetista </t>
  </si>
  <si>
    <t xml:space="preserve">Estagiário </t>
  </si>
  <si>
    <t xml:space="preserve">Os custos de importação (deslocamento, armazenagem...), dependendo do item, podem
variar de 20% a 50% do valor do material a ser importado. </t>
  </si>
  <si>
    <t xml:space="preserve">Obs:As despesas apresentadas devem estar relacionadoas as atividades do Projeto </t>
  </si>
  <si>
    <t>Diárias</t>
  </si>
  <si>
    <t>Autônomo</t>
  </si>
  <si>
    <t>Modalidade</t>
  </si>
  <si>
    <t>Refências/Limites/tabela de diárias, verificar em manual de projetos</t>
  </si>
  <si>
    <t>1-Deve-se considerar taxas DU aeroportuárias/ de embraque após confirmação do voô(em torno de 10%) após pesquisa com CIA aérea 2- Viagens ao exterior devem ter aprovação do CRIS-Centro de Relações Internacionais Fiocruz</t>
  </si>
  <si>
    <t xml:space="preserve">Nas aquisições de material de consumo, material permanente e equipamento adquiridos fora do Rio de Janeiro incidirá  o DIFAL - Diferencial de alíquota de ICMS –entre Estados (até 15%).
</t>
  </si>
  <si>
    <t>ISS (se houver, de 2 a 5% do total)</t>
  </si>
  <si>
    <t xml:space="preserve">Material Permanente </t>
  </si>
  <si>
    <t xml:space="preserve">1- Nas aquisições de material permanente e equipamento adquiridos fora do Rio de Janeiro incidirá  o DIFAL - Diferencial de alíquota de ICMS –entre Estados (até 15%).   2- Caso haja envio de permanente para fora do país após término da vigência, as depesas também deverão ser custeadas pelo projeto
</t>
  </si>
  <si>
    <t>1- Bolsistas devem ser mantidos na mesma meta para que se evite trocas de formulários ao longo do projeto; 2- Para Celetista e estagiário- preencher formulário "estimativa de contratação de pessoal" para levantamento de Custos diretos e Indiretos. Para Autônomo-informar valor bruto para cálculos de descontos:  INSS  do empregado (11%) mais IR, se houver, etc..</t>
  </si>
  <si>
    <t>1- Despesas com Infraestrutura apenas em Projetos de Pesquisa, desde que embasados na lei de Inovação  10.973/2004 e validados pelos Jurídicos; 2- Verificar necessidade de Contratação de Seguros (Viagens, Pessoal, ...); 3- Verificar Reserva para TARIFAS, se permitido (ou uso rendimentos)</t>
  </si>
  <si>
    <t>Nome/Título do Projeto</t>
  </si>
  <si>
    <t>*Despesa Operacional &amp; Administrativa, Overheah, Custos Indiretos...</t>
  </si>
  <si>
    <t xml:space="preserve">
 Obs1: Haverá incidencia de impoostos sobre remessas ao exterior (IOF, IR), independente da natureza da despesa (Sobretudo Pagamento de Pessoal &amp; Pessoa Jurídica Fora do país); Obs2: 
*DOA- Despesa administrativa e operacional (DOA) a ser validada com a Fiotec; Obs3: Os valores aqui calculados poderão sofrer alterações após a validação do setor de Iniciação e demais setores envolvidos.</t>
  </si>
  <si>
    <t>_______________________________</t>
  </si>
  <si>
    <t>Mat.SIAPE XXXXXX</t>
  </si>
  <si>
    <t>Aprovada,</t>
  </si>
  <si>
    <t>______________________________</t>
  </si>
  <si>
    <t>Mat.SIAPE XXXXXXXX</t>
  </si>
  <si>
    <t>Coordenador  do projeto</t>
  </si>
  <si>
    <t>Diretor da Unidade</t>
  </si>
  <si>
    <t>Rio de Janeiro, XX de XXXX de 20XX.</t>
  </si>
  <si>
    <t>CPF (EX: ***.123.456-**)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</si>
</sst>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 x14ac:knownFonts="1">
    <font>
      <sz val="11"/>
      <color theme="1"/>
      <name val="Tw Cen MT"/>
      <family val="2"/>
      <scheme val="minor"/>
    </font>
    <font>
      <sz val="18"/>
      <color theme="3"/>
      <name val="Tw Cen MT Condensed"/>
      <family val="2"/>
      <scheme val="major"/>
    </font>
    <font>
      <b/>
      <sz val="11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28"/>
      <name val="Tw Cen MT Condensed"/>
      <family val="2"/>
      <scheme val="major"/>
    </font>
    <font>
      <sz val="12"/>
      <color theme="1"/>
      <name val="Times New Roman"/>
      <family val="1"/>
    </font>
    <font>
      <strike/>
      <outline/>
      <shadow/>
      <sz val="12"/>
      <color theme="1"/>
      <name val="Times New Roman"/>
      <family val="1"/>
    </font>
    <font>
      <strike/>
      <outline/>
      <shadow/>
      <sz val="10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outline/>
      <shadow/>
      <sz val="12"/>
      <color theme="1"/>
      <name val="Times New Roman"/>
      <family val="1"/>
    </font>
    <font>
      <b/>
      <sz val="11"/>
      <name val="Tw Cen MT"/>
      <family val="2"/>
      <scheme val="minor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Tw Cen MT"/>
      <family val="2"/>
      <scheme val="minor"/>
    </font>
    <font>
      <sz val="11"/>
      <color theme="1"/>
      <name val="Arial"/>
      <family val="2"/>
    </font>
    <font>
      <strike/>
      <outline/>
      <shadow/>
      <sz val="10"/>
      <color theme="1"/>
      <name val="Arial"/>
      <family val="2"/>
    </font>
    <font>
      <outline/>
      <shadow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Tw Cen MT"/>
      <family val="2"/>
      <scheme val="minor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4"/>
      <name val="Tw Cen MT Condensed"/>
      <family val="2"/>
      <scheme val="major"/>
    </font>
    <font>
      <sz val="10"/>
      <color rgb="FFFF0000"/>
      <name val="Arial"/>
      <family val="2"/>
    </font>
    <font>
      <outline/>
      <shadow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465926084170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202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2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9" fillId="2" borderId="3" xfId="2" applyFont="1" applyBorder="1" applyAlignment="1">
      <alignment horizontal="center"/>
    </xf>
    <xf numFmtId="0" fontId="10" fillId="0" borderId="0" xfId="0" applyFont="1" applyAlignment="1">
      <alignment vertical="center"/>
    </xf>
    <xf numFmtId="43" fontId="5" fillId="4" borderId="0" xfId="0" applyNumberFormat="1" applyFont="1" applyFill="1" applyAlignment="1">
      <alignment vertical="center" wrapText="1"/>
    </xf>
    <xf numFmtId="43" fontId="6" fillId="4" borderId="0" xfId="0" applyNumberFormat="1" applyFont="1" applyFill="1" applyAlignment="1">
      <alignment vertical="center" wrapText="1"/>
    </xf>
    <xf numFmtId="43" fontId="0" fillId="4" borderId="0" xfId="0" applyNumberForma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4" fontId="3" fillId="4" borderId="0" xfId="0" applyNumberFormat="1" applyFont="1" applyFill="1" applyAlignment="1">
      <alignment vertical="center" wrapText="1"/>
    </xf>
    <xf numFmtId="43" fontId="11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vertical="center" wrapText="1"/>
    </xf>
    <xf numFmtId="44" fontId="11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7" fillId="0" borderId="0" xfId="0" applyFont="1" applyAlignment="1">
      <alignment vertical="center" wrapText="1"/>
    </xf>
    <xf numFmtId="44" fontId="7" fillId="0" borderId="0" xfId="0" applyNumberFormat="1" applyFont="1" applyAlignment="1">
      <alignment vertical="center" wrapText="1"/>
    </xf>
    <xf numFmtId="0" fontId="0" fillId="6" borderId="0" xfId="0" applyFill="1"/>
    <xf numFmtId="0" fontId="3" fillId="6" borderId="0" xfId="0" applyFont="1" applyFill="1" applyAlignment="1">
      <alignment vertical="center" wrapText="1"/>
    </xf>
    <xf numFmtId="0" fontId="2" fillId="6" borderId="0" xfId="2" applyFill="1" applyBorder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5" fillId="0" borderId="0" xfId="0" applyNumberFormat="1" applyFont="1" applyAlignment="1">
      <alignment vertical="center" wrapText="1"/>
    </xf>
    <xf numFmtId="0" fontId="13" fillId="6" borderId="0" xfId="0" applyFont="1" applyFill="1" applyAlignment="1">
      <alignment vertical="center"/>
    </xf>
    <xf numFmtId="0" fontId="16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44" fontId="12" fillId="6" borderId="0" xfId="0" applyNumberFormat="1" applyFont="1" applyFill="1" applyAlignment="1">
      <alignment vertical="center" wrapText="1"/>
    </xf>
    <xf numFmtId="44" fontId="14" fillId="6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vertical="center" wrapText="1"/>
    </xf>
    <xf numFmtId="44" fontId="20" fillId="8" borderId="9" xfId="0" applyNumberFormat="1" applyFont="1" applyFill="1" applyBorder="1" applyAlignment="1">
      <alignment vertical="center" wrapText="1"/>
    </xf>
    <xf numFmtId="0" fontId="21" fillId="5" borderId="11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4" fontId="18" fillId="0" borderId="10" xfId="0" applyNumberFormat="1" applyFont="1" applyBorder="1" applyAlignment="1">
      <alignment vertical="center" wrapText="1"/>
    </xf>
    <xf numFmtId="43" fontId="20" fillId="7" borderId="0" xfId="0" applyNumberFormat="1" applyFont="1" applyFill="1" applyAlignment="1">
      <alignment vertical="center" wrapText="1"/>
    </xf>
    <xf numFmtId="44" fontId="20" fillId="7" borderId="0" xfId="0" applyNumberFormat="1" applyFont="1" applyFill="1" applyAlignment="1">
      <alignment vertical="center" wrapText="1"/>
    </xf>
    <xf numFmtId="0" fontId="15" fillId="6" borderId="0" xfId="0" applyFont="1" applyFill="1" applyAlignment="1">
      <alignment horizontal="center" vertical="center" wrapText="1"/>
    </xf>
    <xf numFmtId="0" fontId="18" fillId="6" borderId="10" xfId="0" applyFont="1" applyFill="1" applyBorder="1" applyAlignment="1">
      <alignment vertical="center" wrapText="1"/>
    </xf>
    <xf numFmtId="44" fontId="18" fillId="6" borderId="10" xfId="0" applyNumberFormat="1" applyFont="1" applyFill="1" applyBorder="1" applyAlignment="1">
      <alignment vertical="center" wrapText="1"/>
    </xf>
    <xf numFmtId="0" fontId="21" fillId="5" borderId="12" xfId="0" applyFont="1" applyFill="1" applyBorder="1" applyAlignment="1">
      <alignment vertical="center"/>
    </xf>
    <xf numFmtId="0" fontId="24" fillId="7" borderId="0" xfId="0" applyFont="1" applyFill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7" borderId="15" xfId="0" applyFont="1" applyFill="1" applyBorder="1"/>
    <xf numFmtId="0" fontId="17" fillId="7" borderId="0" xfId="0" applyFont="1" applyFill="1"/>
    <xf numFmtId="0" fontId="17" fillId="7" borderId="24" xfId="0" applyFont="1" applyFill="1" applyBorder="1"/>
    <xf numFmtId="0" fontId="20" fillId="7" borderId="15" xfId="0" applyFont="1" applyFill="1" applyBorder="1" applyAlignment="1">
      <alignment vertical="center" wrapText="1"/>
    </xf>
    <xf numFmtId="0" fontId="17" fillId="7" borderId="23" xfId="0" applyFont="1" applyFill="1" applyBorder="1"/>
    <xf numFmtId="0" fontId="22" fillId="5" borderId="26" xfId="0" applyFont="1" applyFill="1" applyBorder="1" applyAlignment="1">
      <alignment vertical="center"/>
    </xf>
    <xf numFmtId="44" fontId="14" fillId="0" borderId="23" xfId="0" applyNumberFormat="1" applyFont="1" applyBorder="1" applyAlignment="1">
      <alignment vertical="center" wrapText="1"/>
    </xf>
    <xf numFmtId="44" fontId="20" fillId="8" borderId="21" xfId="0" applyNumberFormat="1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44" fontId="20" fillId="7" borderId="22" xfId="0" applyNumberFormat="1" applyFont="1" applyFill="1" applyBorder="1" applyAlignment="1">
      <alignment vertical="center" wrapText="1"/>
    </xf>
    <xf numFmtId="0" fontId="21" fillId="5" borderId="26" xfId="0" applyFont="1" applyFill="1" applyBorder="1" applyAlignment="1">
      <alignment vertical="center"/>
    </xf>
    <xf numFmtId="44" fontId="14" fillId="0" borderId="27" xfId="0" applyNumberFormat="1" applyFont="1" applyBorder="1" applyAlignment="1">
      <alignment vertical="center" wrapText="1"/>
    </xf>
    <xf numFmtId="44" fontId="26" fillId="8" borderId="21" xfId="0" applyNumberFormat="1" applyFont="1" applyFill="1" applyBorder="1" applyAlignment="1">
      <alignment vertical="center" wrapText="1"/>
    </xf>
    <xf numFmtId="44" fontId="14" fillId="0" borderId="10" xfId="0" applyNumberFormat="1" applyFont="1" applyBorder="1" applyAlignment="1">
      <alignment horizontal="center" vertical="center" wrapText="1"/>
    </xf>
    <xf numFmtId="44" fontId="14" fillId="0" borderId="28" xfId="0" applyNumberFormat="1" applyFont="1" applyBorder="1" applyAlignment="1">
      <alignment vertical="center" wrapText="1"/>
    </xf>
    <xf numFmtId="0" fontId="17" fillId="10" borderId="0" xfId="0" applyFont="1" applyFill="1"/>
    <xf numFmtId="0" fontId="15" fillId="10" borderId="10" xfId="0" applyFont="1" applyFill="1" applyBorder="1" applyAlignment="1">
      <alignment horizontal="center" vertical="center" wrapText="1"/>
    </xf>
    <xf numFmtId="44" fontId="17" fillId="6" borderId="10" xfId="0" applyNumberFormat="1" applyFont="1" applyFill="1" applyBorder="1" applyAlignment="1">
      <alignment wrapText="1"/>
    </xf>
    <xf numFmtId="44" fontId="0" fillId="6" borderId="10" xfId="0" applyNumberFormat="1" applyFill="1" applyBorder="1"/>
    <xf numFmtId="0" fontId="14" fillId="0" borderId="29" xfId="0" applyFont="1" applyBorder="1" applyAlignment="1">
      <alignment horizontal="center" vertical="center" wrapText="1"/>
    </xf>
    <xf numFmtId="0" fontId="20" fillId="7" borderId="0" xfId="0" applyFont="1" applyFill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7" borderId="0" xfId="0" applyFont="1" applyFill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24" fillId="5" borderId="30" xfId="0" applyFont="1" applyFill="1" applyBorder="1" applyAlignment="1">
      <alignment vertical="center" wrapText="1"/>
    </xf>
    <xf numFmtId="0" fontId="14" fillId="6" borderId="29" xfId="0" applyFont="1" applyFill="1" applyBorder="1" applyAlignment="1">
      <alignment vertical="center" wrapText="1"/>
    </xf>
    <xf numFmtId="0" fontId="28" fillId="5" borderId="10" xfId="0" applyFont="1" applyFill="1" applyBorder="1" applyAlignment="1">
      <alignment vertical="center" wrapText="1"/>
    </xf>
    <xf numFmtId="0" fontId="28" fillId="5" borderId="29" xfId="0" applyFont="1" applyFill="1" applyBorder="1" applyAlignment="1">
      <alignment vertical="center"/>
    </xf>
    <xf numFmtId="0" fontId="17" fillId="10" borderId="15" xfId="0" applyFont="1" applyFill="1" applyBorder="1"/>
    <xf numFmtId="0" fontId="17" fillId="10" borderId="18" xfId="0" applyFont="1" applyFill="1" applyBorder="1"/>
    <xf numFmtId="0" fontId="22" fillId="5" borderId="42" xfId="0" applyFont="1" applyFill="1" applyBorder="1" applyAlignment="1">
      <alignment vertical="center"/>
    </xf>
    <xf numFmtId="0" fontId="17" fillId="0" borderId="10" xfId="0" applyFont="1" applyBorder="1"/>
    <xf numFmtId="0" fontId="17" fillId="0" borderId="1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10" borderId="37" xfId="0" applyFont="1" applyFill="1" applyBorder="1" applyAlignment="1">
      <alignment horizontal="center"/>
    </xf>
    <xf numFmtId="0" fontId="17" fillId="10" borderId="37" xfId="0" applyFont="1" applyFill="1" applyBorder="1"/>
    <xf numFmtId="44" fontId="20" fillId="10" borderId="19" xfId="0" applyNumberFormat="1" applyFont="1" applyFill="1" applyBorder="1" applyAlignment="1">
      <alignment vertical="center" wrapText="1"/>
    </xf>
    <xf numFmtId="0" fontId="17" fillId="0" borderId="13" xfId="0" applyFont="1" applyBorder="1"/>
    <xf numFmtId="0" fontId="17" fillId="0" borderId="29" xfId="0" applyFont="1" applyBorder="1"/>
    <xf numFmtId="44" fontId="17" fillId="0" borderId="10" xfId="0" applyNumberFormat="1" applyFont="1" applyBorder="1"/>
    <xf numFmtId="0" fontId="0" fillId="0" borderId="0" xfId="0" applyAlignment="1">
      <alignment vertical="center"/>
    </xf>
    <xf numFmtId="44" fontId="14" fillId="0" borderId="13" xfId="0" applyNumberFormat="1" applyFont="1" applyBorder="1" applyAlignment="1">
      <alignment vertical="center" wrapText="1"/>
    </xf>
    <xf numFmtId="44" fontId="20" fillId="9" borderId="22" xfId="0" applyNumberFormat="1" applyFont="1" applyFill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left"/>
    </xf>
    <xf numFmtId="0" fontId="27" fillId="6" borderId="31" xfId="0" applyFont="1" applyFill="1" applyBorder="1" applyAlignment="1">
      <alignment horizontal="left"/>
    </xf>
    <xf numFmtId="44" fontId="0" fillId="6" borderId="28" xfId="0" applyNumberFormat="1" applyFill="1" applyBorder="1"/>
    <xf numFmtId="0" fontId="27" fillId="0" borderId="0" xfId="0" applyFont="1" applyAlignment="1">
      <alignment horizontal="left"/>
    </xf>
    <xf numFmtId="44" fontId="0" fillId="0" borderId="0" xfId="0" applyNumberFormat="1"/>
    <xf numFmtId="1" fontId="14" fillId="0" borderId="10" xfId="0" applyNumberFormat="1" applyFont="1" applyBorder="1" applyAlignment="1">
      <alignment horizontal="center" vertical="center" wrapText="1"/>
    </xf>
    <xf numFmtId="44" fontId="20" fillId="8" borderId="16" xfId="0" applyNumberFormat="1" applyFont="1" applyFill="1" applyBorder="1" applyAlignment="1">
      <alignment vertical="center" wrapText="1"/>
    </xf>
    <xf numFmtId="44" fontId="20" fillId="8" borderId="22" xfId="0" applyNumberFormat="1" applyFont="1" applyFill="1" applyBorder="1" applyAlignment="1">
      <alignment vertical="center" wrapText="1"/>
    </xf>
    <xf numFmtId="44" fontId="16" fillId="0" borderId="0" xfId="0" applyNumberFormat="1" applyFont="1"/>
    <xf numFmtId="44" fontId="17" fillId="0" borderId="0" xfId="0" applyNumberFormat="1" applyFont="1" applyAlignment="1">
      <alignment wrapText="1"/>
    </xf>
    <xf numFmtId="44" fontId="14" fillId="0" borderId="0" xfId="0" applyNumberFormat="1" applyFont="1" applyAlignment="1">
      <alignment vertical="center"/>
    </xf>
    <xf numFmtId="0" fontId="27" fillId="6" borderId="33" xfId="0" applyFont="1" applyFill="1" applyBorder="1" applyAlignment="1">
      <alignment horizontal="left"/>
    </xf>
    <xf numFmtId="44" fontId="34" fillId="0" borderId="10" xfId="0" applyNumberFormat="1" applyFont="1" applyBorder="1"/>
    <xf numFmtId="0" fontId="5" fillId="0" borderId="0" xfId="0" applyFont="1" applyAlignment="1">
      <alignment horizontal="justify" vertical="center"/>
    </xf>
    <xf numFmtId="0" fontId="17" fillId="0" borderId="1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3" fillId="5" borderId="34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5" fillId="8" borderId="32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wrapText="1"/>
    </xf>
    <xf numFmtId="0" fontId="29" fillId="6" borderId="16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39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4" fontId="14" fillId="0" borderId="13" xfId="0" applyNumberFormat="1" applyFont="1" applyBorder="1" applyAlignment="1">
      <alignment horizontal="center" vertical="center" wrapText="1"/>
    </xf>
    <xf numFmtId="44" fontId="14" fillId="0" borderId="21" xfId="0" applyNumberFormat="1" applyFont="1" applyBorder="1" applyAlignment="1">
      <alignment horizontal="center" vertical="center" wrapText="1"/>
    </xf>
    <xf numFmtId="0" fontId="23" fillId="5" borderId="38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30" fillId="11" borderId="0" xfId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29" fillId="6" borderId="44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23" fillId="5" borderId="40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44" fontId="20" fillId="8" borderId="16" xfId="0" applyNumberFormat="1" applyFont="1" applyFill="1" applyBorder="1" applyAlignment="1">
      <alignment horizontal="center" vertical="center" wrapText="1"/>
    </xf>
    <xf numFmtId="44" fontId="20" fillId="8" borderId="2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6" borderId="15" xfId="0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29" fillId="6" borderId="33" xfId="0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 shrinkToFit="1"/>
    </xf>
    <xf numFmtId="0" fontId="33" fillId="0" borderId="29" xfId="0" applyFont="1" applyBorder="1" applyAlignment="1">
      <alignment horizontal="center" vertical="center" wrapText="1" shrinkToFit="1"/>
    </xf>
    <xf numFmtId="0" fontId="33" fillId="0" borderId="4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27" fillId="6" borderId="13" xfId="0" applyFont="1" applyFill="1" applyBorder="1" applyAlignment="1">
      <alignment horizontal="left"/>
    </xf>
    <xf numFmtId="0" fontId="27" fillId="6" borderId="39" xfId="0" applyFont="1" applyFill="1" applyBorder="1" applyAlignment="1">
      <alignment horizontal="left"/>
    </xf>
    <xf numFmtId="0" fontId="27" fillId="6" borderId="29" xfId="0" applyFont="1" applyFill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39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4" fillId="3" borderId="0" xfId="1" applyFont="1" applyFill="1" applyAlignment="1">
      <alignment horizontal="center" vertical="center"/>
    </xf>
  </cellXfs>
  <cellStyles count="3">
    <cellStyle name="Célula de Verificação" xfId="2" builtinId="23"/>
    <cellStyle name="Normal" xfId="0" builtinId="0"/>
    <cellStyle name="Título" xfId="1" builtinId="15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35" formatCode="_-* #,##0.00_-;\-* #,##0.00_-;_-* &quot;-&quot;??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minor"/>
      </font>
      <numFmt numFmtId="35" formatCode="_-* #,##0.00_-;\-* #,##0.00_-;_-* &quot;-&quot;??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minor"/>
      </font>
      <numFmt numFmtId="35" formatCode="_-* #,##0.00_-;\-* #,##0.00_-;_-* &quot;-&quot;??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w Cen MT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/>
        <condense val="0"/>
        <extend val="0"/>
        <outline/>
        <shadow/>
        <u val="none"/>
        <vertAlign val="baseline"/>
        <sz val="10"/>
        <color theme="1"/>
        <name val="Tw Cen MT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/>
        <condense val="0"/>
        <extend val="0"/>
        <outline/>
        <shadow/>
        <u val="none"/>
        <vertAlign val="baseline"/>
        <sz val="10"/>
        <color theme="1"/>
        <name val="Tw Cen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/>
        <condense val="0"/>
        <extend val="0"/>
        <outline/>
        <shadow/>
        <u val="none"/>
        <vertAlign val="baseline"/>
        <sz val="10"/>
        <color theme="1"/>
        <name val="Tw Cen MT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/>
        <name val="Tw Cen MT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Tw Cen MT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Cronograma de atribuições" pivot="0" count="7" xr9:uid="{00000000-0011-0000-FFFF-FFFF00000000}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J$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7620</xdr:rowOff>
        </xdr:from>
        <xdr:to>
          <xdr:col>0</xdr:col>
          <xdr:colOff>236220</xdr:colOff>
          <xdr:row>3</xdr:row>
          <xdr:rowOff>213360</xdr:rowOff>
        </xdr:to>
        <xdr:sp macro="" textlink="">
          <xdr:nvSpPr>
            <xdr:cNvPr id="2049" name="Destaque da Atribuição" descr="Checkbox rule&#10;&#10;Checked, rule is on.  Unchecked, rule is off.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trani/AppData/Local/Microsoft/Windows/Temporary%20Internet%20Files/Content.Outlook/9APUHFUG/Rela&#231;&#227;o%20de%20participantes%20do%20proj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 de Atribuições"/>
      <sheetName val="Detalhe da Atribuição"/>
    </sheetNames>
    <sheetDataSet>
      <sheetData sheetId="0">
        <row r="1">
          <cell r="J1" t="b">
            <v>0</v>
          </cell>
        </row>
        <row r="4">
          <cell r="C4">
            <v>24</v>
          </cell>
          <cell r="D4" t="str">
            <v>MESES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Memóriacálculo" displayName="Memóriacálculo" ref="A6:H28" totalsRowCount="1" headerRowDxfId="17" dataDxfId="16">
  <autoFilter ref="A6:H27" xr:uid="{00000000-0009-0000-0100-000002000000}"/>
  <tableColumns count="8">
    <tableColumn id="2" xr3:uid="{00000000-0010-0000-0000-000002000000}" name="Colunas1" dataDxfId="15" totalsRowDxfId="14"/>
    <tableColumn id="1" xr3:uid="{00000000-0010-0000-0000-000001000000}" name="Colunas2" dataDxfId="13" totalsRowDxfId="12"/>
    <tableColumn id="6" xr3:uid="{00000000-0010-0000-0000-000006000000}" name="Colunas3" dataDxfId="11" totalsRowDxfId="10"/>
    <tableColumn id="8" xr3:uid="{00000000-0010-0000-0000-000008000000}" name="Colunas4" dataDxfId="9" totalsRowDxfId="8"/>
    <tableColumn id="9" xr3:uid="{00000000-0010-0000-0000-000009000000}" name="Produto (permanente) especificação" dataDxfId="7" totalsRowDxfId="6"/>
    <tableColumn id="10" xr3:uid="{00000000-0010-0000-0000-00000A000000}" name="Quant." dataDxfId="5" totalsRowDxfId="4"/>
    <tableColumn id="3" xr3:uid="{00000000-0010-0000-0000-000003000000}" name="Valor unt." dataDxfId="3" totalsRowDxfId="2"/>
    <tableColumn id="11" xr3:uid="{00000000-0010-0000-0000-00000B000000}" name="Valor total." totalsRowFunction="sum" dataDxfId="1" totalsRowDxfId="0">
      <calculatedColumnFormula>G7*F7</calculatedColumnFormula>
    </tableColumn>
  </tableColumns>
  <tableStyleInfo name="Cronograma de atribuições" showFirstColumn="0" showLastColumn="0" showRowStripes="1" showColumnStripes="0"/>
  <extLst>
    <ext xmlns:x14="http://schemas.microsoft.com/office/spreadsheetml/2009/9/main" uri="{504A1905-F514-4f6f-8877-14C23A59335A}">
      <x14:table altText="Atribuições" altTextSummary="Lista de atribuições, curso, instrução, Início, Conclusão, barra de Progresso e porcentagem concluíd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view="pageBreakPreview" zoomScale="70" zoomScaleNormal="70" zoomScaleSheetLayoutView="70" workbookViewId="0">
      <selection activeCell="I94" sqref="I94"/>
    </sheetView>
  </sheetViews>
  <sheetFormatPr defaultRowHeight="13.8" x14ac:dyDescent="0.25"/>
  <cols>
    <col min="1" max="1" width="28.69921875" customWidth="1"/>
    <col min="2" max="2" width="21.59765625" customWidth="1"/>
    <col min="3" max="3" width="26" customWidth="1"/>
    <col min="4" max="4" width="15" customWidth="1"/>
    <col min="5" max="5" width="16" customWidth="1"/>
    <col min="6" max="6" width="16.19921875" customWidth="1"/>
    <col min="7" max="7" width="25" customWidth="1"/>
    <col min="8" max="8" width="12.69921875" bestFit="1" customWidth="1"/>
    <col min="9" max="9" width="14.5" bestFit="1" customWidth="1"/>
    <col min="11" max="11" width="27.3984375" customWidth="1"/>
    <col min="14" max="14" width="13.8984375" customWidth="1"/>
  </cols>
  <sheetData>
    <row r="1" spans="1:14" ht="46.5" customHeight="1" x14ac:dyDescent="0.25">
      <c r="A1" s="157" t="s">
        <v>25</v>
      </c>
      <c r="B1" s="157"/>
      <c r="C1" s="157"/>
      <c r="D1" s="157"/>
      <c r="E1" s="157"/>
      <c r="F1" s="157"/>
      <c r="G1" s="157"/>
    </row>
    <row r="2" spans="1:14" ht="16.5" customHeight="1" x14ac:dyDescent="0.25">
      <c r="A2" s="157"/>
      <c r="B2" s="157"/>
      <c r="C2" s="157"/>
      <c r="D2" s="157"/>
      <c r="E2" s="157"/>
      <c r="F2" s="157"/>
      <c r="G2" s="157"/>
    </row>
    <row r="3" spans="1:14" ht="16.5" customHeight="1" x14ac:dyDescent="0.25">
      <c r="A3" s="164" t="s">
        <v>36</v>
      </c>
      <c r="B3" s="164"/>
      <c r="C3" s="164"/>
      <c r="D3" s="164"/>
      <c r="E3" s="164"/>
      <c r="F3" s="164"/>
      <c r="G3" s="164"/>
    </row>
    <row r="4" spans="1:14" ht="19.5" customHeight="1" thickBot="1" x14ac:dyDescent="0.4">
      <c r="A4" s="36"/>
      <c r="B4" s="158" t="s">
        <v>48</v>
      </c>
      <c r="C4" s="159"/>
      <c r="D4" s="159"/>
      <c r="E4" s="159"/>
      <c r="F4" s="159"/>
      <c r="G4" s="38"/>
    </row>
    <row r="5" spans="1:14" ht="30.75" customHeight="1" thickBot="1" x14ac:dyDescent="0.3">
      <c r="A5" s="36"/>
      <c r="B5" s="131" t="s">
        <v>19</v>
      </c>
      <c r="C5" s="132"/>
      <c r="D5" s="132"/>
      <c r="E5" s="132"/>
      <c r="F5" s="133"/>
      <c r="G5" s="56"/>
      <c r="H5" s="45"/>
      <c r="I5" s="45"/>
      <c r="J5" s="45"/>
      <c r="K5" s="45"/>
      <c r="L5" s="45"/>
      <c r="M5" s="45"/>
      <c r="N5" s="45"/>
    </row>
    <row r="6" spans="1:14" ht="25.5" customHeight="1" x14ac:dyDescent="0.25">
      <c r="A6" s="36"/>
      <c r="B6" s="162" t="s">
        <v>12</v>
      </c>
      <c r="C6" s="163"/>
      <c r="D6" s="51" t="s">
        <v>5</v>
      </c>
      <c r="E6" s="51" t="s">
        <v>3</v>
      </c>
      <c r="F6" s="67" t="s">
        <v>7</v>
      </c>
      <c r="G6" s="42"/>
      <c r="H6" s="44"/>
      <c r="I6" s="40"/>
      <c r="J6" s="40"/>
      <c r="K6" s="40"/>
      <c r="L6" s="40"/>
      <c r="M6" s="40"/>
      <c r="N6" s="40"/>
    </row>
    <row r="7" spans="1:14" ht="15.6" x14ac:dyDescent="0.25">
      <c r="A7" s="36"/>
      <c r="B7" s="154"/>
      <c r="C7" s="154"/>
      <c r="D7" s="115"/>
      <c r="E7" s="104"/>
      <c r="F7" s="68">
        <f t="shared" ref="F7:F8" si="0">E7*D7</f>
        <v>0</v>
      </c>
      <c r="G7" s="39"/>
      <c r="H7" s="25"/>
      <c r="I7" s="29"/>
      <c r="J7" s="41"/>
      <c r="K7" s="25"/>
      <c r="L7" s="29"/>
      <c r="M7" s="41"/>
      <c r="N7" s="25"/>
    </row>
    <row r="8" spans="1:14" ht="15.6" x14ac:dyDescent="0.25">
      <c r="A8" s="36"/>
      <c r="B8" s="154"/>
      <c r="C8" s="154"/>
      <c r="D8" s="115"/>
      <c r="E8" s="104"/>
      <c r="F8" s="68">
        <f t="shared" si="0"/>
        <v>0</v>
      </c>
      <c r="G8" s="39"/>
      <c r="H8" s="25"/>
      <c r="I8" s="29"/>
      <c r="J8" s="41"/>
      <c r="K8" s="25"/>
      <c r="L8" s="29"/>
      <c r="M8" s="41"/>
      <c r="N8" s="25"/>
    </row>
    <row r="9" spans="1:14" ht="15.75" customHeight="1" x14ac:dyDescent="0.25">
      <c r="A9" s="36"/>
      <c r="B9" s="167"/>
      <c r="C9" s="168"/>
      <c r="D9" s="168"/>
      <c r="E9" s="168"/>
      <c r="F9" s="105">
        <f>SUM(F7:F8)</f>
        <v>0</v>
      </c>
      <c r="G9" s="165"/>
      <c r="H9" s="166"/>
      <c r="I9" s="166"/>
      <c r="J9" s="166"/>
      <c r="K9" s="166"/>
      <c r="L9" s="29"/>
      <c r="M9" s="41"/>
      <c r="N9" s="25"/>
    </row>
    <row r="10" spans="1:14" ht="23.25" customHeight="1" x14ac:dyDescent="0.25">
      <c r="A10" s="36"/>
      <c r="B10" s="155" t="s">
        <v>13</v>
      </c>
      <c r="C10" s="156"/>
      <c r="D10" s="51" t="s">
        <v>5</v>
      </c>
      <c r="E10" s="51" t="s">
        <v>3</v>
      </c>
      <c r="F10" s="67" t="s">
        <v>7</v>
      </c>
      <c r="G10" s="165"/>
      <c r="H10" s="166"/>
      <c r="I10" s="166"/>
      <c r="J10" s="166"/>
      <c r="K10" s="166"/>
      <c r="L10" s="26"/>
      <c r="M10" s="27"/>
      <c r="N10" s="28"/>
    </row>
    <row r="11" spans="1:14" ht="15.6" x14ac:dyDescent="0.25">
      <c r="A11" s="36"/>
      <c r="B11" s="106"/>
      <c r="C11" s="107"/>
      <c r="D11" s="75"/>
      <c r="E11" s="104"/>
      <c r="F11" s="68">
        <f>E11*D11</f>
        <v>0</v>
      </c>
      <c r="G11" s="165"/>
      <c r="H11" s="166"/>
      <c r="I11" s="166"/>
      <c r="J11" s="166"/>
      <c r="K11" s="166"/>
      <c r="L11" s="40"/>
      <c r="M11" s="40"/>
      <c r="N11" s="40"/>
    </row>
    <row r="12" spans="1:14" ht="15.6" x14ac:dyDescent="0.25">
      <c r="A12" s="36"/>
      <c r="B12" s="61"/>
      <c r="C12" s="81"/>
      <c r="D12" s="75"/>
      <c r="E12" s="104"/>
      <c r="F12" s="68">
        <f t="shared" ref="F12:F14" si="1">E12*D12</f>
        <v>0</v>
      </c>
      <c r="G12" s="39"/>
      <c r="H12" s="25"/>
      <c r="I12" s="29"/>
      <c r="J12" s="41"/>
      <c r="K12" s="25"/>
      <c r="L12" s="29"/>
      <c r="M12" s="41"/>
      <c r="N12" s="25"/>
    </row>
    <row r="13" spans="1:14" ht="15.6" x14ac:dyDescent="0.25">
      <c r="A13" s="36"/>
      <c r="B13" s="61"/>
      <c r="C13" s="81"/>
      <c r="D13" s="75"/>
      <c r="E13" s="104"/>
      <c r="F13" s="68">
        <f t="shared" si="1"/>
        <v>0</v>
      </c>
      <c r="G13" s="39"/>
      <c r="H13" s="25"/>
      <c r="I13" s="29"/>
      <c r="J13" s="41"/>
      <c r="K13" s="25"/>
      <c r="L13" s="29"/>
      <c r="M13" s="41"/>
      <c r="N13" s="25"/>
    </row>
    <row r="14" spans="1:14" ht="15.6" x14ac:dyDescent="0.25">
      <c r="A14" s="36"/>
      <c r="B14" s="61"/>
      <c r="C14" s="81"/>
      <c r="D14" s="75"/>
      <c r="E14" s="104"/>
      <c r="F14" s="68">
        <f t="shared" si="1"/>
        <v>0</v>
      </c>
      <c r="G14" s="39"/>
      <c r="H14" s="25"/>
      <c r="I14" s="29"/>
      <c r="J14" s="41"/>
      <c r="K14" s="25"/>
      <c r="L14" s="29"/>
      <c r="M14" s="41"/>
      <c r="N14" s="25"/>
    </row>
    <row r="15" spans="1:14" ht="60" customHeight="1" x14ac:dyDescent="0.25">
      <c r="A15" s="36"/>
      <c r="B15" s="167" t="s">
        <v>41</v>
      </c>
      <c r="C15" s="168"/>
      <c r="D15" s="168"/>
      <c r="E15" s="168"/>
      <c r="F15" s="105">
        <f>SUM(F11:F14)</f>
        <v>0</v>
      </c>
      <c r="G15" s="39"/>
      <c r="H15" s="25"/>
      <c r="I15" s="29"/>
      <c r="J15" s="41"/>
      <c r="K15" s="25"/>
      <c r="L15" s="29"/>
      <c r="M15" s="41"/>
      <c r="N15" s="25"/>
    </row>
    <row r="16" spans="1:14" ht="14.4" thickBot="1" x14ac:dyDescent="0.3">
      <c r="A16" s="36"/>
      <c r="B16" s="62"/>
      <c r="C16" s="63"/>
      <c r="D16" s="63"/>
      <c r="E16" s="63"/>
      <c r="F16" s="64"/>
      <c r="G16" s="37"/>
      <c r="H16" s="28"/>
      <c r="I16" s="26"/>
      <c r="J16" s="27"/>
      <c r="K16" s="28"/>
      <c r="L16" s="26"/>
      <c r="M16" s="27"/>
      <c r="N16" s="28"/>
    </row>
    <row r="17" spans="1:13" ht="30" customHeight="1" thickBot="1" x14ac:dyDescent="0.3">
      <c r="A17" s="36"/>
      <c r="B17" s="131" t="s">
        <v>37</v>
      </c>
      <c r="C17" s="132"/>
      <c r="D17" s="132"/>
      <c r="E17" s="132"/>
      <c r="F17" s="133"/>
      <c r="G17" s="36"/>
      <c r="H17" s="43"/>
      <c r="I17" s="43"/>
      <c r="J17" s="43"/>
      <c r="K17" s="43"/>
      <c r="L17" s="43"/>
      <c r="M17" s="43"/>
    </row>
    <row r="18" spans="1:13" ht="24.75" customHeight="1" x14ac:dyDescent="0.25">
      <c r="A18" s="36"/>
      <c r="B18" s="162" t="s">
        <v>31</v>
      </c>
      <c r="C18" s="163"/>
      <c r="D18" s="51" t="s">
        <v>3</v>
      </c>
      <c r="E18" s="160" t="s">
        <v>2</v>
      </c>
      <c r="F18" s="161"/>
      <c r="G18" s="36"/>
      <c r="H18" s="43"/>
      <c r="I18" s="43"/>
      <c r="J18" s="43"/>
      <c r="K18" s="43"/>
      <c r="L18" s="43"/>
      <c r="M18" s="43"/>
    </row>
    <row r="19" spans="1:13" ht="15" x14ac:dyDescent="0.25">
      <c r="A19" s="36"/>
      <c r="B19" s="143"/>
      <c r="C19" s="144"/>
      <c r="D19" s="49"/>
      <c r="E19" s="145">
        <f>D19*B19</f>
        <v>0</v>
      </c>
      <c r="F19" s="146"/>
      <c r="G19" s="36"/>
      <c r="H19" s="43"/>
      <c r="I19" s="43"/>
      <c r="J19" s="43"/>
      <c r="K19" s="118"/>
      <c r="L19" s="43"/>
      <c r="M19" s="43"/>
    </row>
    <row r="20" spans="1:13" ht="15" x14ac:dyDescent="0.25">
      <c r="A20" s="36"/>
      <c r="B20" s="143"/>
      <c r="C20" s="144"/>
      <c r="D20" s="49"/>
      <c r="E20" s="145">
        <f>D20*B20</f>
        <v>0</v>
      </c>
      <c r="F20" s="146"/>
      <c r="G20" s="36"/>
      <c r="H20" s="43"/>
      <c r="I20" s="43"/>
      <c r="J20" s="43"/>
      <c r="K20" s="43"/>
      <c r="L20" s="43"/>
      <c r="M20" s="43"/>
    </row>
    <row r="21" spans="1:13" ht="15" x14ac:dyDescent="0.25">
      <c r="A21" s="36"/>
      <c r="B21" s="143"/>
      <c r="C21" s="144"/>
      <c r="D21" s="49"/>
      <c r="E21" s="145">
        <f>D21*B21</f>
        <v>0</v>
      </c>
      <c r="F21" s="146"/>
      <c r="G21" s="36"/>
      <c r="H21" s="43"/>
      <c r="I21" s="43"/>
      <c r="J21" s="43"/>
      <c r="K21" s="43"/>
      <c r="L21" s="43"/>
      <c r="M21" s="43"/>
    </row>
    <row r="22" spans="1:13" ht="15" x14ac:dyDescent="0.25">
      <c r="A22" s="36"/>
      <c r="B22" s="143"/>
      <c r="C22" s="144"/>
      <c r="D22" s="49"/>
      <c r="E22" s="145">
        <f>D22*B22</f>
        <v>0</v>
      </c>
      <c r="F22" s="146"/>
      <c r="G22" s="36"/>
      <c r="H22" s="43"/>
      <c r="I22" s="43"/>
      <c r="J22" s="43"/>
      <c r="K22" s="43"/>
      <c r="L22" s="43"/>
      <c r="M22" s="43"/>
    </row>
    <row r="23" spans="1:13" ht="15" x14ac:dyDescent="0.25">
      <c r="A23" s="36"/>
      <c r="B23" s="143"/>
      <c r="C23" s="144"/>
      <c r="D23" s="49"/>
      <c r="E23" s="145">
        <f>D23*B23</f>
        <v>0</v>
      </c>
      <c r="F23" s="146"/>
      <c r="G23" s="36"/>
      <c r="H23" s="43"/>
      <c r="I23" s="43"/>
      <c r="J23" s="43"/>
      <c r="K23" s="43"/>
      <c r="L23" s="43"/>
      <c r="M23" s="43"/>
    </row>
    <row r="24" spans="1:13" ht="20.25" customHeight="1" x14ac:dyDescent="0.25">
      <c r="A24" s="36"/>
      <c r="B24" s="169" t="s">
        <v>40</v>
      </c>
      <c r="C24" s="170"/>
      <c r="D24" s="170"/>
      <c r="E24" s="116"/>
      <c r="F24" s="117">
        <f>SUM(E19:F23)</f>
        <v>0</v>
      </c>
      <c r="G24" s="36"/>
      <c r="H24" s="43"/>
      <c r="I24" s="43"/>
      <c r="J24" s="43"/>
      <c r="K24" s="43"/>
      <c r="L24" s="43"/>
      <c r="M24" s="43"/>
    </row>
    <row r="25" spans="1:13" x14ac:dyDescent="0.25">
      <c r="A25" s="36"/>
      <c r="B25" s="65"/>
      <c r="C25" s="82"/>
      <c r="D25" s="54"/>
      <c r="E25" s="55"/>
      <c r="F25" s="66"/>
      <c r="G25" s="36"/>
      <c r="H25" s="43"/>
      <c r="I25" s="43"/>
      <c r="J25" s="43"/>
      <c r="K25" s="43"/>
      <c r="L25" s="43"/>
      <c r="M25" s="43"/>
    </row>
    <row r="26" spans="1:13" ht="15" x14ac:dyDescent="0.25">
      <c r="A26" s="36"/>
      <c r="B26" s="155" t="s">
        <v>32</v>
      </c>
      <c r="C26" s="156"/>
      <c r="D26" s="51" t="s">
        <v>3</v>
      </c>
      <c r="E26" s="179" t="s">
        <v>2</v>
      </c>
      <c r="F26" s="180"/>
      <c r="G26" s="36"/>
      <c r="H26" s="43"/>
      <c r="I26" s="43"/>
      <c r="J26" s="43"/>
      <c r="K26" s="43"/>
      <c r="L26" s="43"/>
      <c r="M26" s="43"/>
    </row>
    <row r="27" spans="1:13" ht="15" x14ac:dyDescent="0.25">
      <c r="A27" s="36"/>
      <c r="B27" s="143"/>
      <c r="C27" s="144"/>
      <c r="D27" s="49"/>
      <c r="E27" s="145">
        <f>D27*B27</f>
        <v>0</v>
      </c>
      <c r="F27" s="146"/>
      <c r="G27" s="36"/>
      <c r="H27" s="43"/>
      <c r="I27" s="43"/>
      <c r="J27" s="43"/>
      <c r="K27" s="43"/>
      <c r="L27" s="43"/>
      <c r="M27" s="43"/>
    </row>
    <row r="28" spans="1:13" ht="15" x14ac:dyDescent="0.25">
      <c r="A28" s="36"/>
      <c r="B28" s="143"/>
      <c r="C28" s="144"/>
      <c r="D28" s="49"/>
      <c r="E28" s="145">
        <f>D28*B28</f>
        <v>0</v>
      </c>
      <c r="F28" s="146"/>
      <c r="G28" s="36"/>
      <c r="H28" s="43"/>
      <c r="I28" s="43"/>
      <c r="J28" s="43"/>
      <c r="K28" s="43"/>
      <c r="L28" s="43"/>
      <c r="M28" s="43"/>
    </row>
    <row r="29" spans="1:13" ht="15" x14ac:dyDescent="0.25">
      <c r="A29" s="36"/>
      <c r="B29" s="143"/>
      <c r="C29" s="144"/>
      <c r="D29" s="49"/>
      <c r="E29" s="145">
        <f>D29*B29</f>
        <v>0</v>
      </c>
      <c r="F29" s="146"/>
      <c r="G29" s="36"/>
      <c r="H29" s="43"/>
      <c r="I29" s="43"/>
      <c r="J29" s="43"/>
      <c r="K29" s="43"/>
      <c r="L29" s="43"/>
      <c r="M29" s="43"/>
    </row>
    <row r="30" spans="1:13" ht="15" x14ac:dyDescent="0.25">
      <c r="A30" s="36"/>
      <c r="B30" s="148"/>
      <c r="C30" s="149"/>
      <c r="D30" s="47"/>
      <c r="E30" s="145">
        <f>D30*B30</f>
        <v>0</v>
      </c>
      <c r="F30" s="146"/>
      <c r="G30" s="36"/>
      <c r="H30" s="43"/>
      <c r="I30" s="43"/>
      <c r="J30" s="43"/>
      <c r="K30" s="43"/>
      <c r="L30" s="43"/>
      <c r="M30" s="43"/>
    </row>
    <row r="31" spans="1:13" ht="24.75" customHeight="1" x14ac:dyDescent="0.25">
      <c r="A31" s="36"/>
      <c r="B31" s="152"/>
      <c r="C31" s="153"/>
      <c r="D31" s="153"/>
      <c r="E31" s="175">
        <f>SUM(E27:E30)</f>
        <v>0</v>
      </c>
      <c r="F31" s="176"/>
      <c r="G31" s="36"/>
      <c r="H31" s="43"/>
      <c r="I31" s="43"/>
      <c r="J31" s="43"/>
      <c r="K31" s="43"/>
      <c r="L31" s="43"/>
      <c r="M31" s="43"/>
    </row>
    <row r="32" spans="1:13" ht="14.4" thickBot="1" x14ac:dyDescent="0.3">
      <c r="A32" s="36"/>
      <c r="B32" s="65"/>
      <c r="C32" s="82"/>
      <c r="D32" s="54"/>
      <c r="E32" s="55"/>
      <c r="F32" s="64"/>
      <c r="G32" s="36"/>
      <c r="H32" s="43"/>
      <c r="I32" s="43"/>
      <c r="J32" s="43"/>
      <c r="K32" s="43"/>
      <c r="L32" s="43"/>
      <c r="M32" s="43"/>
    </row>
    <row r="33" spans="1:15" s="36" customFormat="1" ht="25.5" customHeight="1" thickBot="1" x14ac:dyDescent="0.3">
      <c r="B33" s="131" t="s">
        <v>18</v>
      </c>
      <c r="C33" s="132"/>
      <c r="D33" s="132"/>
      <c r="E33" s="132"/>
      <c r="F33" s="133"/>
      <c r="H33" s="43"/>
      <c r="I33" s="43"/>
      <c r="J33" s="43"/>
      <c r="K33" s="43"/>
      <c r="L33" s="43"/>
      <c r="M33" s="43"/>
      <c r="N33"/>
      <c r="O33"/>
    </row>
    <row r="34" spans="1:15" ht="26.25" customHeight="1" x14ac:dyDescent="0.25">
      <c r="A34" s="36"/>
      <c r="B34" s="126" t="s">
        <v>26</v>
      </c>
      <c r="C34" s="127"/>
      <c r="D34" s="51" t="s">
        <v>5</v>
      </c>
      <c r="E34" s="51" t="s">
        <v>3</v>
      </c>
      <c r="F34" s="67" t="s">
        <v>7</v>
      </c>
      <c r="G34" s="36"/>
      <c r="H34" s="43"/>
      <c r="I34" s="43"/>
      <c r="J34" s="43"/>
      <c r="K34" s="43"/>
      <c r="L34" s="43"/>
      <c r="M34" s="43"/>
    </row>
    <row r="35" spans="1:15" ht="14.25" customHeight="1" x14ac:dyDescent="0.25">
      <c r="A35" s="36"/>
      <c r="B35" s="150"/>
      <c r="C35" s="151"/>
      <c r="D35" s="48"/>
      <c r="E35" s="49"/>
      <c r="F35" s="68">
        <f>E35*D35</f>
        <v>0</v>
      </c>
      <c r="G35" s="36"/>
      <c r="H35" s="43"/>
      <c r="I35" s="43"/>
      <c r="J35" s="43"/>
      <c r="K35" s="43"/>
      <c r="L35" s="43"/>
      <c r="M35" s="43"/>
    </row>
    <row r="36" spans="1:15" ht="15.75" customHeight="1" x14ac:dyDescent="0.25">
      <c r="A36" s="36"/>
      <c r="B36" s="143"/>
      <c r="C36" s="144"/>
      <c r="D36" s="48"/>
      <c r="E36" s="49"/>
      <c r="F36" s="68">
        <f t="shared" ref="F36:F38" si="2">E36*D36</f>
        <v>0</v>
      </c>
      <c r="G36" s="36"/>
      <c r="H36" s="43"/>
      <c r="I36" s="43"/>
      <c r="J36" s="43"/>
      <c r="K36" s="43"/>
      <c r="L36" s="43"/>
      <c r="M36" s="43"/>
    </row>
    <row r="37" spans="1:15" ht="15.75" customHeight="1" x14ac:dyDescent="0.25">
      <c r="A37" s="36"/>
      <c r="B37" s="108"/>
      <c r="C37" s="109"/>
      <c r="D37" s="48"/>
      <c r="E37" s="49"/>
      <c r="F37" s="68">
        <f>E37*D37</f>
        <v>0</v>
      </c>
      <c r="G37" s="36"/>
      <c r="H37" s="43"/>
      <c r="I37" s="43"/>
      <c r="J37" s="43"/>
      <c r="K37" s="43"/>
      <c r="L37" s="43"/>
      <c r="M37" s="43"/>
    </row>
    <row r="38" spans="1:15" ht="15.75" customHeight="1" x14ac:dyDescent="0.25">
      <c r="A38" s="36"/>
      <c r="B38" s="108"/>
      <c r="C38" s="109"/>
      <c r="D38" s="48"/>
      <c r="E38" s="49"/>
      <c r="F38" s="68">
        <f t="shared" si="2"/>
        <v>0</v>
      </c>
      <c r="G38" s="36"/>
      <c r="H38" s="43"/>
      <c r="I38" s="43"/>
      <c r="J38" s="43"/>
      <c r="K38" s="43"/>
      <c r="L38" s="43"/>
      <c r="M38" s="43"/>
    </row>
    <row r="39" spans="1:15" ht="56.25" customHeight="1" thickBot="1" x14ac:dyDescent="0.3">
      <c r="A39" s="36"/>
      <c r="B39" s="140" t="s">
        <v>42</v>
      </c>
      <c r="C39" s="141"/>
      <c r="D39" s="141"/>
      <c r="E39" s="142"/>
      <c r="F39" s="68">
        <f>SUM(F35:F38)</f>
        <v>0</v>
      </c>
      <c r="G39" s="36"/>
    </row>
    <row r="40" spans="1:15" ht="24" customHeight="1" x14ac:dyDescent="0.25">
      <c r="A40" s="36"/>
      <c r="B40" s="126" t="s">
        <v>27</v>
      </c>
      <c r="C40" s="147"/>
      <c r="D40" s="51" t="s">
        <v>5</v>
      </c>
      <c r="E40" s="51" t="s">
        <v>3</v>
      </c>
      <c r="F40" s="67" t="s">
        <v>7</v>
      </c>
      <c r="G40" s="36"/>
    </row>
    <row r="41" spans="1:15" ht="17.25" customHeight="1" x14ac:dyDescent="0.25">
      <c r="A41" s="36"/>
      <c r="B41" s="177"/>
      <c r="C41" s="178"/>
      <c r="D41" s="52"/>
      <c r="E41" s="53"/>
      <c r="F41" s="68">
        <f t="shared" ref="F41:F43" si="3">E41*D41</f>
        <v>0</v>
      </c>
      <c r="G41" s="36"/>
    </row>
    <row r="42" spans="1:15" ht="14.25" customHeight="1" x14ac:dyDescent="0.25">
      <c r="A42" s="36"/>
      <c r="B42" s="177"/>
      <c r="C42" s="178"/>
      <c r="D42" s="52"/>
      <c r="E42" s="53"/>
      <c r="F42" s="68">
        <f t="shared" si="3"/>
        <v>0</v>
      </c>
      <c r="G42" s="36"/>
    </row>
    <row r="43" spans="1:15" ht="16.5" customHeight="1" x14ac:dyDescent="0.25">
      <c r="A43" s="36"/>
      <c r="B43" s="173"/>
      <c r="C43" s="174"/>
      <c r="D43" s="57"/>
      <c r="E43" s="58"/>
      <c r="F43" s="68">
        <f t="shared" si="3"/>
        <v>0</v>
      </c>
      <c r="G43" s="36"/>
    </row>
    <row r="44" spans="1:15" ht="53.25" customHeight="1" x14ac:dyDescent="0.25">
      <c r="A44" s="36"/>
      <c r="B44" s="134" t="s">
        <v>35</v>
      </c>
      <c r="C44" s="135"/>
      <c r="D44" s="135"/>
      <c r="E44" s="135"/>
      <c r="F44" s="74">
        <f>SUM(F39,F41,F42,F43)</f>
        <v>0</v>
      </c>
      <c r="G44" s="36"/>
    </row>
    <row r="45" spans="1:15" ht="14.4" thickBot="1" x14ac:dyDescent="0.3">
      <c r="A45" s="36"/>
      <c r="B45" s="91"/>
      <c r="C45" s="77"/>
      <c r="D45" s="77"/>
      <c r="E45" s="77"/>
      <c r="F45" s="92"/>
      <c r="G45" s="36"/>
    </row>
    <row r="46" spans="1:15" ht="26.25" customHeight="1" thickBot="1" x14ac:dyDescent="0.3">
      <c r="A46" s="36"/>
      <c r="B46" s="131" t="s">
        <v>44</v>
      </c>
      <c r="C46" s="132"/>
      <c r="D46" s="132"/>
      <c r="E46" s="132"/>
      <c r="F46" s="133"/>
      <c r="G46" s="36"/>
    </row>
    <row r="47" spans="1:15" ht="17.399999999999999" x14ac:dyDescent="0.25">
      <c r="A47" s="36"/>
      <c r="B47" s="171" t="s">
        <v>26</v>
      </c>
      <c r="C47" s="172"/>
      <c r="D47" s="51" t="s">
        <v>5</v>
      </c>
      <c r="E47" s="51" t="s">
        <v>3</v>
      </c>
      <c r="F47" s="67" t="s">
        <v>7</v>
      </c>
      <c r="G47" s="36"/>
    </row>
    <row r="48" spans="1:15" x14ac:dyDescent="0.25">
      <c r="A48" s="36"/>
      <c r="B48" s="124"/>
      <c r="C48" s="125"/>
      <c r="D48" s="94"/>
      <c r="E48" s="94"/>
      <c r="F48" s="102">
        <f>E48*D48</f>
        <v>0</v>
      </c>
      <c r="G48" s="36"/>
    </row>
    <row r="49" spans="1:7" x14ac:dyDescent="0.25">
      <c r="A49" s="36"/>
      <c r="B49" s="124"/>
      <c r="C49" s="125"/>
      <c r="D49" s="94"/>
      <c r="E49" s="94"/>
      <c r="F49" s="102">
        <f t="shared" ref="F49:F51" si="4">E49*D49</f>
        <v>0</v>
      </c>
      <c r="G49" s="36"/>
    </row>
    <row r="50" spans="1:7" x14ac:dyDescent="0.25">
      <c r="A50" s="36"/>
      <c r="B50" s="100"/>
      <c r="C50" s="101"/>
      <c r="D50" s="94"/>
      <c r="E50" s="94"/>
      <c r="F50" s="102">
        <f t="shared" si="4"/>
        <v>0</v>
      </c>
      <c r="G50" s="36"/>
    </row>
    <row r="51" spans="1:7" x14ac:dyDescent="0.25">
      <c r="A51" s="36"/>
      <c r="B51" s="95"/>
      <c r="C51" s="96"/>
      <c r="D51" s="94"/>
      <c r="E51" s="94"/>
      <c r="F51" s="102">
        <f t="shared" si="4"/>
        <v>0</v>
      </c>
      <c r="G51" s="36"/>
    </row>
    <row r="52" spans="1:7" ht="78" customHeight="1" x14ac:dyDescent="0.25">
      <c r="A52" s="36"/>
      <c r="B52" s="140" t="s">
        <v>45</v>
      </c>
      <c r="C52" s="141"/>
      <c r="D52" s="141"/>
      <c r="E52" s="142"/>
      <c r="F52" s="69">
        <f>SUM(F48:F51)</f>
        <v>0</v>
      </c>
      <c r="G52" s="36"/>
    </row>
    <row r="53" spans="1:7" ht="17.399999999999999" x14ac:dyDescent="0.25">
      <c r="A53" s="36"/>
      <c r="B53" s="138" t="s">
        <v>27</v>
      </c>
      <c r="C53" s="139"/>
      <c r="D53" s="51" t="s">
        <v>5</v>
      </c>
      <c r="E53" s="51" t="s">
        <v>3</v>
      </c>
      <c r="F53" s="93" t="s">
        <v>7</v>
      </c>
      <c r="G53" s="36"/>
    </row>
    <row r="54" spans="1:7" x14ac:dyDescent="0.25">
      <c r="A54" s="36"/>
      <c r="B54" s="124"/>
      <c r="C54" s="125"/>
      <c r="D54" s="94"/>
      <c r="E54" s="94"/>
      <c r="F54" s="102">
        <f>E54*D54</f>
        <v>0</v>
      </c>
      <c r="G54" s="36"/>
    </row>
    <row r="55" spans="1:7" x14ac:dyDescent="0.25">
      <c r="A55" s="36"/>
      <c r="B55" s="124"/>
      <c r="C55" s="125"/>
      <c r="D55" s="94"/>
      <c r="E55" s="94"/>
      <c r="F55" s="102">
        <f t="shared" ref="F55:F58" si="5">E55*D55</f>
        <v>0</v>
      </c>
      <c r="G55" s="36"/>
    </row>
    <row r="56" spans="1:7" x14ac:dyDescent="0.25">
      <c r="A56" s="36"/>
      <c r="B56" s="124"/>
      <c r="C56" s="125"/>
      <c r="D56" s="94"/>
      <c r="E56" s="94"/>
      <c r="F56" s="102">
        <f t="shared" si="5"/>
        <v>0</v>
      </c>
      <c r="G56" s="36"/>
    </row>
    <row r="57" spans="1:7" x14ac:dyDescent="0.25">
      <c r="A57" s="36"/>
      <c r="B57" s="124"/>
      <c r="C57" s="125"/>
      <c r="D57" s="94"/>
      <c r="E57" s="94"/>
      <c r="F57" s="102">
        <f t="shared" si="5"/>
        <v>0</v>
      </c>
      <c r="G57" s="36"/>
    </row>
    <row r="58" spans="1:7" x14ac:dyDescent="0.25">
      <c r="A58" s="36"/>
      <c r="B58" s="124"/>
      <c r="C58" s="125"/>
      <c r="D58" s="94"/>
      <c r="E58" s="94"/>
      <c r="F58" s="102">
        <f t="shared" si="5"/>
        <v>0</v>
      </c>
      <c r="G58" s="36"/>
    </row>
    <row r="59" spans="1:7" ht="49.5" customHeight="1" x14ac:dyDescent="0.25">
      <c r="A59" s="36"/>
      <c r="B59" s="134" t="s">
        <v>35</v>
      </c>
      <c r="C59" s="135"/>
      <c r="D59" s="135"/>
      <c r="E59" s="135"/>
      <c r="F59" s="69">
        <f>SUM(F54:F58)</f>
        <v>0</v>
      </c>
      <c r="G59" s="36"/>
    </row>
    <row r="60" spans="1:7" x14ac:dyDescent="0.25">
      <c r="A60" s="36"/>
      <c r="B60" s="97"/>
      <c r="C60" s="97"/>
      <c r="D60" s="98"/>
      <c r="E60" s="98"/>
      <c r="F60" s="99"/>
      <c r="G60" s="36"/>
    </row>
    <row r="61" spans="1:7" ht="24.75" customHeight="1" x14ac:dyDescent="0.25">
      <c r="A61" s="36"/>
      <c r="B61" s="128" t="s">
        <v>20</v>
      </c>
      <c r="C61" s="129"/>
      <c r="D61" s="129"/>
      <c r="E61" s="129"/>
      <c r="F61" s="130"/>
      <c r="G61" s="36"/>
    </row>
    <row r="62" spans="1:7" ht="31.5" customHeight="1" x14ac:dyDescent="0.25">
      <c r="A62" s="36"/>
      <c r="B62" s="89" t="s">
        <v>39</v>
      </c>
      <c r="C62" s="90" t="s">
        <v>30</v>
      </c>
      <c r="D62" s="87" t="s">
        <v>29</v>
      </c>
      <c r="E62" s="59" t="s">
        <v>3</v>
      </c>
      <c r="F62" s="67" t="s">
        <v>7</v>
      </c>
      <c r="G62" s="36"/>
    </row>
    <row r="63" spans="1:7" ht="17.25" customHeight="1" x14ac:dyDescent="0.25">
      <c r="A63" s="36"/>
      <c r="B63" s="85" t="s">
        <v>28</v>
      </c>
      <c r="C63" s="83"/>
      <c r="D63" s="81"/>
      <c r="E63" s="49"/>
      <c r="F63" s="68">
        <f>C63*E63*D63</f>
        <v>0</v>
      </c>
      <c r="G63" s="36"/>
    </row>
    <row r="64" spans="1:7" ht="17.25" customHeight="1" x14ac:dyDescent="0.25">
      <c r="A64" s="36"/>
      <c r="B64" s="85" t="s">
        <v>28</v>
      </c>
      <c r="C64" s="83"/>
      <c r="D64" s="81"/>
      <c r="E64" s="49"/>
      <c r="F64" s="68">
        <f>C64*E64*D64</f>
        <v>0</v>
      </c>
      <c r="G64" s="36"/>
    </row>
    <row r="65" spans="1:11" ht="15" x14ac:dyDescent="0.25">
      <c r="A65" s="36"/>
      <c r="B65" s="85" t="s">
        <v>33</v>
      </c>
      <c r="C65" s="83"/>
      <c r="D65" s="81"/>
      <c r="E65" s="49"/>
      <c r="F65" s="68">
        <f>C65*E65*D65</f>
        <v>0</v>
      </c>
      <c r="G65" s="36"/>
    </row>
    <row r="66" spans="1:11" ht="15" x14ac:dyDescent="0.25">
      <c r="A66" s="36"/>
      <c r="B66" s="86" t="s">
        <v>38</v>
      </c>
      <c r="C66" s="88"/>
      <c r="D66" s="81"/>
      <c r="E66" s="49"/>
      <c r="F66" s="68">
        <f>C66*E66*D66</f>
        <v>0</v>
      </c>
      <c r="G66" s="36"/>
    </row>
    <row r="67" spans="1:11" ht="15" x14ac:dyDescent="0.25">
      <c r="A67" s="36"/>
      <c r="B67" s="86" t="s">
        <v>34</v>
      </c>
      <c r="C67" s="88"/>
      <c r="D67" s="48"/>
      <c r="E67" s="49"/>
      <c r="F67" s="68">
        <f>C67*E67*D67</f>
        <v>0</v>
      </c>
      <c r="G67" s="36"/>
    </row>
    <row r="68" spans="1:11" ht="85.5" customHeight="1" x14ac:dyDescent="0.25">
      <c r="A68" s="36"/>
      <c r="B68" s="136" t="s">
        <v>46</v>
      </c>
      <c r="C68" s="137"/>
      <c r="D68" s="137"/>
      <c r="E68" s="137"/>
      <c r="F68" s="69">
        <f>SUM(F63:F67)</f>
        <v>0</v>
      </c>
      <c r="G68" s="36"/>
    </row>
    <row r="69" spans="1:11" ht="15.6" thickBot="1" x14ac:dyDescent="0.3">
      <c r="A69" s="36"/>
      <c r="B69" s="70"/>
      <c r="C69" s="84"/>
      <c r="D69" s="60"/>
      <c r="E69" s="63"/>
      <c r="F69" s="71"/>
      <c r="G69" s="36"/>
      <c r="I69" s="114"/>
    </row>
    <row r="70" spans="1:11" ht="30.75" customHeight="1" thickBot="1" x14ac:dyDescent="0.3">
      <c r="A70" s="36"/>
      <c r="B70" s="131" t="s">
        <v>21</v>
      </c>
      <c r="C70" s="132"/>
      <c r="D70" s="132"/>
      <c r="E70" s="132"/>
      <c r="F70" s="133"/>
      <c r="G70" s="46"/>
    </row>
    <row r="71" spans="1:11" ht="28.5" customHeight="1" x14ac:dyDescent="0.25">
      <c r="A71" s="36"/>
      <c r="B71" s="126" t="s">
        <v>22</v>
      </c>
      <c r="C71" s="127"/>
      <c r="D71" s="51" t="s">
        <v>5</v>
      </c>
      <c r="E71" s="51" t="s">
        <v>3</v>
      </c>
      <c r="F71" s="72" t="s">
        <v>7</v>
      </c>
      <c r="G71" s="182"/>
      <c r="H71" s="183"/>
      <c r="I71" s="183"/>
      <c r="J71" s="183"/>
      <c r="K71" s="183"/>
    </row>
    <row r="72" spans="1:11" ht="45" customHeight="1" x14ac:dyDescent="0.25">
      <c r="A72" s="36"/>
      <c r="B72" s="189"/>
      <c r="C72" s="190"/>
      <c r="D72" s="48"/>
      <c r="E72" s="120"/>
      <c r="F72" s="68">
        <f>E72*D72</f>
        <v>0</v>
      </c>
      <c r="G72" s="182"/>
      <c r="H72" s="183"/>
      <c r="I72" s="183"/>
      <c r="J72" s="183"/>
      <c r="K72" s="183"/>
    </row>
    <row r="73" spans="1:11" ht="15" x14ac:dyDescent="0.25">
      <c r="A73" s="36"/>
      <c r="B73" s="193"/>
      <c r="C73" s="194"/>
      <c r="D73" s="48"/>
      <c r="E73" s="49"/>
      <c r="F73" s="68">
        <f t="shared" ref="F73:F76" si="6">E73*D73</f>
        <v>0</v>
      </c>
      <c r="G73" s="182"/>
      <c r="H73" s="183"/>
      <c r="I73" s="183"/>
      <c r="J73" s="183"/>
      <c r="K73" s="183"/>
    </row>
    <row r="74" spans="1:11" ht="15" x14ac:dyDescent="0.25">
      <c r="A74" s="36"/>
      <c r="B74" s="189"/>
      <c r="C74" s="190"/>
      <c r="D74" s="48"/>
      <c r="E74" s="49"/>
      <c r="F74" s="68">
        <f t="shared" si="6"/>
        <v>0</v>
      </c>
      <c r="G74" s="182"/>
      <c r="H74" s="183"/>
      <c r="I74" s="183"/>
      <c r="J74" s="183"/>
      <c r="K74" s="183"/>
    </row>
    <row r="75" spans="1:11" ht="15" x14ac:dyDescent="0.25">
      <c r="A75" s="36"/>
      <c r="B75" s="191"/>
      <c r="C75" s="192"/>
      <c r="D75" s="48"/>
      <c r="E75" s="49"/>
      <c r="F75" s="68">
        <f t="shared" si="6"/>
        <v>0</v>
      </c>
      <c r="G75" s="182"/>
      <c r="H75" s="183"/>
      <c r="I75" s="183"/>
      <c r="J75" s="183"/>
      <c r="K75" s="183"/>
    </row>
    <row r="76" spans="1:11" ht="41.25" customHeight="1" thickBot="1" x14ac:dyDescent="0.3">
      <c r="A76" s="36"/>
      <c r="B76" s="143"/>
      <c r="C76" s="144"/>
      <c r="D76" s="48"/>
      <c r="E76" s="76"/>
      <c r="F76" s="73">
        <f t="shared" si="6"/>
        <v>0</v>
      </c>
      <c r="G76" s="36"/>
    </row>
    <row r="77" spans="1:11" ht="66" customHeight="1" x14ac:dyDescent="0.25">
      <c r="A77" s="36"/>
      <c r="B77" s="184" t="s">
        <v>47</v>
      </c>
      <c r="C77" s="170"/>
      <c r="D77" s="170"/>
      <c r="E77" s="185"/>
      <c r="F77" s="50">
        <f>SUM(F72:F76)</f>
        <v>0</v>
      </c>
      <c r="G77" s="36"/>
    </row>
    <row r="78" spans="1:11" ht="15.6" x14ac:dyDescent="0.25">
      <c r="A78" s="36"/>
      <c r="B78" s="77"/>
      <c r="C78" s="77"/>
      <c r="D78" s="77"/>
      <c r="E78" s="77"/>
      <c r="F78" s="78"/>
      <c r="G78" s="36"/>
    </row>
    <row r="79" spans="1:11" ht="15.6" x14ac:dyDescent="0.3">
      <c r="A79" s="36"/>
      <c r="B79" s="195" t="s">
        <v>24</v>
      </c>
      <c r="C79" s="196"/>
      <c r="D79" s="196"/>
      <c r="E79" s="197"/>
      <c r="F79" s="79">
        <f>SUM(F9+F15+F24+F39+F44+F52+F59+F68+F77)</f>
        <v>0</v>
      </c>
      <c r="G79" s="36"/>
      <c r="H79" s="114"/>
      <c r="I79" s="119"/>
    </row>
    <row r="80" spans="1:11" ht="15.6" x14ac:dyDescent="0.3">
      <c r="A80" s="36"/>
      <c r="B80" s="195" t="s">
        <v>49</v>
      </c>
      <c r="C80" s="196"/>
      <c r="D80" s="196"/>
      <c r="E80" s="197"/>
      <c r="F80" s="80">
        <f>10%*F79</f>
        <v>0</v>
      </c>
      <c r="G80" s="36"/>
      <c r="I80" s="114"/>
    </row>
    <row r="81" spans="1:9" ht="15.6" x14ac:dyDescent="0.3">
      <c r="A81" s="36"/>
      <c r="B81" s="121" t="s">
        <v>43</v>
      </c>
      <c r="C81" s="110"/>
      <c r="D81" s="110"/>
      <c r="E81" s="111"/>
      <c r="F81" s="112">
        <f>((F79+F80)/0.98)*2%</f>
        <v>0</v>
      </c>
      <c r="G81" s="36"/>
      <c r="I81" s="114"/>
    </row>
    <row r="82" spans="1:9" ht="24.75" customHeight="1" x14ac:dyDescent="0.3">
      <c r="A82" s="36"/>
      <c r="B82" s="198" t="s">
        <v>23</v>
      </c>
      <c r="C82" s="199"/>
      <c r="D82" s="199"/>
      <c r="E82" s="200"/>
      <c r="F82" s="122">
        <f>(F79+F80)/0.98</f>
        <v>0</v>
      </c>
      <c r="G82" s="36"/>
      <c r="I82" s="114"/>
    </row>
    <row r="83" spans="1:9" ht="24.75" customHeight="1" thickBot="1" x14ac:dyDescent="0.35">
      <c r="A83" s="36"/>
      <c r="B83" s="113"/>
      <c r="C83" s="113"/>
      <c r="D83" s="113"/>
      <c r="E83" s="113"/>
      <c r="F83" s="114"/>
      <c r="G83" s="36"/>
    </row>
    <row r="84" spans="1:9" ht="105" customHeight="1" thickBot="1" x14ac:dyDescent="0.3">
      <c r="A84" s="36"/>
      <c r="B84" s="186" t="s">
        <v>50</v>
      </c>
      <c r="C84" s="187"/>
      <c r="D84" s="187"/>
      <c r="E84" s="187"/>
      <c r="F84" s="188"/>
      <c r="G84" s="36"/>
    </row>
    <row r="85" spans="1:9" ht="39" customHeight="1" x14ac:dyDescent="0.25">
      <c r="A85" s="36"/>
      <c r="B85" s="181" t="s">
        <v>58</v>
      </c>
      <c r="C85" s="181"/>
      <c r="G85" s="36"/>
    </row>
    <row r="86" spans="1:9" s="103" customFormat="1" ht="18.75" customHeight="1" x14ac:dyDescent="0.25">
      <c r="B86" s="181" t="s">
        <v>51</v>
      </c>
      <c r="C86" s="181"/>
    </row>
    <row r="87" spans="1:9" ht="15.6" x14ac:dyDescent="0.25">
      <c r="B87" s="123" t="s">
        <v>56</v>
      </c>
    </row>
    <row r="88" spans="1:9" ht="15.6" x14ac:dyDescent="0.25">
      <c r="B88" s="123" t="s">
        <v>52</v>
      </c>
    </row>
    <row r="89" spans="1:9" ht="31.2" x14ac:dyDescent="0.25">
      <c r="B89" s="123" t="s">
        <v>59</v>
      </c>
    </row>
    <row r="91" spans="1:9" ht="15.6" x14ac:dyDescent="0.25">
      <c r="B91" s="123" t="s">
        <v>53</v>
      </c>
    </row>
    <row r="93" spans="1:9" ht="15.6" x14ac:dyDescent="0.25">
      <c r="B93" s="181" t="s">
        <v>54</v>
      </c>
      <c r="C93" s="181"/>
    </row>
    <row r="95" spans="1:9" ht="15.6" x14ac:dyDescent="0.25">
      <c r="B95" s="123" t="s">
        <v>57</v>
      </c>
    </row>
    <row r="96" spans="1:9" ht="31.2" x14ac:dyDescent="0.25">
      <c r="B96" s="123" t="s">
        <v>55</v>
      </c>
    </row>
    <row r="97" spans="2:2" ht="15.6" x14ac:dyDescent="0.25">
      <c r="B97" s="123"/>
    </row>
  </sheetData>
  <sheetProtection selectLockedCells="1" selectUnlockedCells="1"/>
  <mergeCells count="77">
    <mergeCell ref="B85:C85"/>
    <mergeCell ref="B86:C86"/>
    <mergeCell ref="B93:C93"/>
    <mergeCell ref="G71:K75"/>
    <mergeCell ref="B77:E77"/>
    <mergeCell ref="B84:F84"/>
    <mergeCell ref="B72:C72"/>
    <mergeCell ref="B74:C74"/>
    <mergeCell ref="B75:C75"/>
    <mergeCell ref="B73:C73"/>
    <mergeCell ref="B76:C76"/>
    <mergeCell ref="B79:E79"/>
    <mergeCell ref="B80:E80"/>
    <mergeCell ref="B82:E82"/>
    <mergeCell ref="B24:D24"/>
    <mergeCell ref="B47:C47"/>
    <mergeCell ref="B46:F46"/>
    <mergeCell ref="B43:C43"/>
    <mergeCell ref="E30:F30"/>
    <mergeCell ref="E31:F31"/>
    <mergeCell ref="B33:F33"/>
    <mergeCell ref="B39:E39"/>
    <mergeCell ref="B44:E44"/>
    <mergeCell ref="B36:C36"/>
    <mergeCell ref="B41:C41"/>
    <mergeCell ref="B42:C42"/>
    <mergeCell ref="E26:F26"/>
    <mergeCell ref="E27:F27"/>
    <mergeCell ref="A1:G2"/>
    <mergeCell ref="B5:F5"/>
    <mergeCell ref="B4:F4"/>
    <mergeCell ref="E18:F18"/>
    <mergeCell ref="E19:F19"/>
    <mergeCell ref="B18:C18"/>
    <mergeCell ref="B10:C10"/>
    <mergeCell ref="B19:C19"/>
    <mergeCell ref="A3:G3"/>
    <mergeCell ref="G9:K11"/>
    <mergeCell ref="B6:C6"/>
    <mergeCell ref="B17:F17"/>
    <mergeCell ref="B9:E9"/>
    <mergeCell ref="B15:E15"/>
    <mergeCell ref="B7:C7"/>
    <mergeCell ref="B8:C8"/>
    <mergeCell ref="B20:C20"/>
    <mergeCell ref="E20:F20"/>
    <mergeCell ref="E21:F21"/>
    <mergeCell ref="B21:C21"/>
    <mergeCell ref="B22:C22"/>
    <mergeCell ref="E22:F22"/>
    <mergeCell ref="B23:C23"/>
    <mergeCell ref="B48:C48"/>
    <mergeCell ref="B40:C40"/>
    <mergeCell ref="B27:C27"/>
    <mergeCell ref="B28:C28"/>
    <mergeCell ref="B29:C29"/>
    <mergeCell ref="B30:C30"/>
    <mergeCell ref="B35:C35"/>
    <mergeCell ref="B31:D31"/>
    <mergeCell ref="B34:C34"/>
    <mergeCell ref="B26:C26"/>
    <mergeCell ref="E28:F28"/>
    <mergeCell ref="E29:F29"/>
    <mergeCell ref="E23:F23"/>
    <mergeCell ref="B49:C49"/>
    <mergeCell ref="B54:C54"/>
    <mergeCell ref="B53:C53"/>
    <mergeCell ref="B52:E52"/>
    <mergeCell ref="B55:C55"/>
    <mergeCell ref="B56:C56"/>
    <mergeCell ref="B57:C57"/>
    <mergeCell ref="B71:C71"/>
    <mergeCell ref="B58:C58"/>
    <mergeCell ref="B61:F61"/>
    <mergeCell ref="B70:F70"/>
    <mergeCell ref="B59:E59"/>
    <mergeCell ref="B68:E68"/>
  </mergeCells>
  <conditionalFormatting sqref="H12:H15 H7:H8">
    <cfRule type="expression" dxfId="45" priority="27" stopIfTrue="1">
      <formula>#REF!=1</formula>
    </cfRule>
    <cfRule type="expression" dxfId="44" priority="28" stopIfTrue="1">
      <formula>(RegraCaixaSeleção)*(#REF!&lt;=TODAY()+VerificaçãoData)*(#REF!&gt;=TODAY())</formula>
    </cfRule>
  </conditionalFormatting>
  <conditionalFormatting sqref="I12:N15 L9:N9 I7:N8">
    <cfRule type="expression" dxfId="43" priority="25" stopIfTrue="1">
      <formula>#REF!=1</formula>
    </cfRule>
    <cfRule type="expression" dxfId="42" priority="26" stopIfTrue="1">
      <formula>(RegraCaixaSeleção)*(#REF!&lt;=TODAY()+VerificaçãoData)*(#REF!&gt;=TODAY())</formula>
    </cfRule>
  </conditionalFormatting>
  <conditionalFormatting sqref="B36:B38 D66:E67 D36:E38 G7:G9 D7:F8 B66:B68 F63:F68">
    <cfRule type="expression" dxfId="41" priority="77" stopIfTrue="1">
      <formula>#REF!=1</formula>
    </cfRule>
    <cfRule type="expression" dxfId="40" priority="78" stopIfTrue="1">
      <formula>(RegraCaixaSeleção)*(#REF!&lt;=TODAY()+VerificaçãoData)*(#REF!&gt;=TODAY())</formula>
    </cfRule>
  </conditionalFormatting>
  <conditionalFormatting sqref="B11:C14 B7:B8">
    <cfRule type="expression" dxfId="39" priority="79" stopIfTrue="1">
      <formula>#REF!=1</formula>
    </cfRule>
    <cfRule type="expression" dxfId="38" priority="80" stopIfTrue="1">
      <formula>(RegraCaixaSeleção)*(#REF!&lt;=TODAY()+VerificaçãoData)*(#REF!&gt;=TODAY())</formula>
    </cfRule>
  </conditionalFormatting>
  <conditionalFormatting sqref="F72:F77 F41:F43 F35:F39">
    <cfRule type="expression" dxfId="37" priority="81" stopIfTrue="1">
      <formula>#REF!=1</formula>
    </cfRule>
    <cfRule type="expression" dxfId="36" priority="82" stopIfTrue="1">
      <formula>(RegraCaixaSeleção)*(#REF!&lt;=TODAY()+VerificaçãoData)*(#REF!&gt;=TODAY())</formula>
    </cfRule>
  </conditionalFormatting>
  <conditionalFormatting sqref="B35 B39 D41:E42 D35:E35 B72:B76 D73:E76 B63:B65 D63:E65 D72">
    <cfRule type="expression" dxfId="35" priority="95" stopIfTrue="1">
      <formula>#REF!=1</formula>
    </cfRule>
    <cfRule type="expression" dxfId="34" priority="96" stopIfTrue="1">
      <formula>(RegraCaixaSeleção)*(#REF!&lt;=TODAY()+VerificaçãoData)*(#REF!&gt;=TODAY())</formula>
    </cfRule>
  </conditionalFormatting>
  <conditionalFormatting sqref="G12:G15">
    <cfRule type="expression" dxfId="33" priority="97" stopIfTrue="1">
      <formula>#REF!=1</formula>
    </cfRule>
    <cfRule type="expression" dxfId="32" priority="98" stopIfTrue="1">
      <formula>(RegraCaixaSeleção)*(#REF!&lt;=TODAY()+VerificaçãoData)*(#REF!&gt;=TODAY())</formula>
    </cfRule>
  </conditionalFormatting>
  <conditionalFormatting sqref="B19:B23 D19:E23 B27:B30 D27:E30">
    <cfRule type="expression" dxfId="31" priority="109" stopIfTrue="1">
      <formula>#REF!=1</formula>
    </cfRule>
    <cfRule type="expression" dxfId="30" priority="110" stopIfTrue="1">
      <formula>(RegraCaixaSeleção)*(#REF!&lt;=TODAY()+VerificaçãoData)*(#REF!&gt;=TODAY())</formula>
    </cfRule>
  </conditionalFormatting>
  <conditionalFormatting sqref="D11:E14">
    <cfRule type="expression" dxfId="29" priority="113" stopIfTrue="1">
      <formula>#REF!=1</formula>
    </cfRule>
    <cfRule type="expression" dxfId="28" priority="114" stopIfTrue="1">
      <formula>(RegraCaixaSeleção)*(#REF!&lt;=TODAY()+VerificaçãoData)*(#REF!&gt;=TODAY())</formula>
    </cfRule>
  </conditionalFormatting>
  <conditionalFormatting sqref="F59:F60">
    <cfRule type="expression" dxfId="27" priority="11" stopIfTrue="1">
      <formula>#REF!=1</formula>
    </cfRule>
    <cfRule type="expression" dxfId="26" priority="12" stopIfTrue="1">
      <formula>(RegraCaixaSeleção)*(#REF!&lt;=TODAY()+VerificaçãoData)*(#REF!&gt;=TODAY())</formula>
    </cfRule>
  </conditionalFormatting>
  <conditionalFormatting sqref="F52">
    <cfRule type="expression" dxfId="25" priority="9" stopIfTrue="1">
      <formula>#REF!=1</formula>
    </cfRule>
    <cfRule type="expression" dxfId="24" priority="10" stopIfTrue="1">
      <formula>(RegraCaixaSeleção)*(#REF!&lt;=TODAY()+VerificaçãoData)*(#REF!&gt;=TODAY())</formula>
    </cfRule>
  </conditionalFormatting>
  <conditionalFormatting sqref="F11:F14">
    <cfRule type="expression" dxfId="23" priority="5" stopIfTrue="1">
      <formula>#REF!=1</formula>
    </cfRule>
    <cfRule type="expression" dxfId="22" priority="6" stopIfTrue="1">
      <formula>(RegraCaixaSeleção)*(#REF!&lt;=TODAY()+VerificaçãoData)*(#REF!&gt;=TODAY())</formula>
    </cfRule>
  </conditionalFormatting>
  <conditionalFormatting sqref="B52">
    <cfRule type="expression" dxfId="21" priority="1" stopIfTrue="1">
      <formula>#REF!=1</formula>
    </cfRule>
    <cfRule type="expression" dxfId="20" priority="2" stopIfTrue="1">
      <formula>(RegraCaixaSeleção)*(#REF!&lt;=TODAY()+VerificaçãoData)*(#REF!&gt;=TODAY())</formula>
    </cfRule>
  </conditionalFormatting>
  <dataValidations xWindow="415" yWindow="438" count="1">
    <dataValidation type="list" allowBlank="1" showInputMessage="1" promptTitle="Realçar Período" prompt="Selecione o intervalo para realce de suas atribuições a concluir. " sqref="G4" xr:uid="{00000000-0002-0000-0000-000000000000}">
      <formula1>"DIAS,SEMANAS,MESES"</formula1>
    </dataValidation>
  </dataValidations>
  <pageMargins left="0.31496062992125984" right="0.31496062992125984" top="0.39370078740157483" bottom="0.39370078740157483" header="0.31496062992125984" footer="0.31496062992125984"/>
  <pageSetup paperSize="9" scale="51" orientation="portrait" r:id="rId1"/>
  <rowBreaks count="1" manualBreakCount="1">
    <brk id="8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5" workbookViewId="0">
      <selection activeCell="E6" sqref="E6:H28"/>
    </sheetView>
  </sheetViews>
  <sheetFormatPr defaultRowHeight="13.8" x14ac:dyDescent="0.25"/>
  <cols>
    <col min="1" max="1" width="30" customWidth="1"/>
    <col min="2" max="2" width="13.09765625" customWidth="1"/>
    <col min="3" max="3" width="14.8984375" customWidth="1"/>
    <col min="4" max="4" width="14.69921875" customWidth="1"/>
    <col min="5" max="5" width="25" customWidth="1"/>
    <col min="6" max="6" width="14.19921875" customWidth="1"/>
    <col min="7" max="7" width="16" customWidth="1"/>
    <col min="8" max="8" width="20.8984375" customWidth="1"/>
  </cols>
  <sheetData>
    <row r="1" spans="1:8" x14ac:dyDescent="0.25">
      <c r="A1" s="201" t="s">
        <v>4</v>
      </c>
      <c r="B1" s="201"/>
      <c r="C1" s="201"/>
      <c r="D1" s="201"/>
      <c r="E1" s="201"/>
      <c r="F1" s="201"/>
      <c r="G1" s="201"/>
      <c r="H1" s="201"/>
    </row>
    <row r="2" spans="1:8" ht="45.75" customHeight="1" x14ac:dyDescent="0.25">
      <c r="A2" s="201"/>
      <c r="B2" s="201"/>
      <c r="C2" s="201"/>
      <c r="D2" s="201"/>
      <c r="E2" s="201"/>
      <c r="F2" s="201"/>
      <c r="G2" s="201"/>
      <c r="H2" s="20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8" x14ac:dyDescent="0.35">
      <c r="A4" s="6" t="s">
        <v>1</v>
      </c>
      <c r="B4" s="7">
        <v>24</v>
      </c>
      <c r="C4" s="7" t="s">
        <v>0</v>
      </c>
      <c r="D4" s="5"/>
      <c r="E4" s="5"/>
      <c r="F4" s="5"/>
      <c r="G4" s="5"/>
      <c r="H4" s="5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36" x14ac:dyDescent="0.25">
      <c r="A6" s="15" t="s">
        <v>14</v>
      </c>
      <c r="B6" s="8" t="s">
        <v>15</v>
      </c>
      <c r="C6" s="8" t="s">
        <v>16</v>
      </c>
      <c r="D6" s="8" t="s">
        <v>17</v>
      </c>
      <c r="E6" s="18" t="s">
        <v>6</v>
      </c>
      <c r="F6" s="15" t="s">
        <v>9</v>
      </c>
      <c r="G6" s="15" t="s">
        <v>10</v>
      </c>
      <c r="H6" s="15" t="s">
        <v>11</v>
      </c>
    </row>
    <row r="7" spans="1:8" ht="31.2" x14ac:dyDescent="0.25">
      <c r="A7" s="2"/>
      <c r="B7" s="29"/>
      <c r="C7" s="25"/>
      <c r="D7" s="25"/>
      <c r="E7" s="17" t="s">
        <v>8</v>
      </c>
      <c r="F7" s="16">
        <v>2</v>
      </c>
      <c r="G7" s="9">
        <v>2300</v>
      </c>
      <c r="H7" s="9">
        <f t="shared" ref="H7:H27" si="0">G7*F7</f>
        <v>4600</v>
      </c>
    </row>
    <row r="8" spans="1:8" ht="15.6" x14ac:dyDescent="0.25">
      <c r="A8" s="2"/>
      <c r="B8" s="29"/>
      <c r="C8" s="25"/>
      <c r="D8" s="25"/>
      <c r="E8" s="17"/>
      <c r="F8" s="16"/>
      <c r="G8" s="9"/>
      <c r="H8" s="9">
        <f t="shared" si="0"/>
        <v>0</v>
      </c>
    </row>
    <row r="9" spans="1:8" ht="15.6" x14ac:dyDescent="0.25">
      <c r="A9" s="2"/>
      <c r="B9" s="29"/>
      <c r="C9" s="25"/>
      <c r="D9" s="25"/>
      <c r="E9" s="12"/>
      <c r="F9" s="16"/>
      <c r="G9" s="9"/>
      <c r="H9" s="9">
        <f t="shared" si="0"/>
        <v>0</v>
      </c>
    </row>
    <row r="10" spans="1:8" ht="15.6" x14ac:dyDescent="0.25">
      <c r="A10" s="2"/>
      <c r="B10" s="29"/>
      <c r="C10" s="25"/>
      <c r="D10" s="25"/>
      <c r="E10" s="12"/>
      <c r="F10" s="16"/>
      <c r="G10" s="9"/>
      <c r="H10" s="9">
        <f t="shared" si="0"/>
        <v>0</v>
      </c>
    </row>
    <row r="11" spans="1:8" ht="15.6" x14ac:dyDescent="0.25">
      <c r="A11" s="2"/>
      <c r="B11" s="29"/>
      <c r="C11" s="25"/>
      <c r="D11" s="25"/>
      <c r="E11" s="12"/>
      <c r="F11" s="16"/>
      <c r="G11" s="9"/>
      <c r="H11" s="9">
        <f t="shared" si="0"/>
        <v>0</v>
      </c>
    </row>
    <row r="12" spans="1:8" ht="15.6" x14ac:dyDescent="0.25">
      <c r="A12" s="2"/>
      <c r="B12" s="29"/>
      <c r="C12" s="25"/>
      <c r="D12" s="25"/>
      <c r="E12" s="12"/>
      <c r="F12" s="16"/>
      <c r="G12" s="9"/>
      <c r="H12" s="9">
        <f t="shared" si="0"/>
        <v>0</v>
      </c>
    </row>
    <row r="13" spans="1:8" ht="15.6" x14ac:dyDescent="0.25">
      <c r="A13" s="2"/>
      <c r="B13" s="29"/>
      <c r="C13" s="25"/>
      <c r="D13" s="25"/>
      <c r="E13" s="12"/>
      <c r="F13" s="16"/>
      <c r="G13" s="9"/>
      <c r="H13" s="9">
        <f t="shared" si="0"/>
        <v>0</v>
      </c>
    </row>
    <row r="14" spans="1:8" ht="15.6" x14ac:dyDescent="0.25">
      <c r="A14" s="2"/>
      <c r="B14" s="29"/>
      <c r="C14" s="25"/>
      <c r="D14" s="25"/>
      <c r="E14" s="12"/>
      <c r="F14" s="16"/>
      <c r="G14" s="9"/>
      <c r="H14" s="9">
        <f t="shared" si="0"/>
        <v>0</v>
      </c>
    </row>
    <row r="15" spans="1:8" ht="15.6" x14ac:dyDescent="0.25">
      <c r="A15" s="2"/>
      <c r="B15" s="29"/>
      <c r="C15" s="25"/>
      <c r="D15" s="25"/>
      <c r="E15" s="12"/>
      <c r="F15" s="16"/>
      <c r="G15" s="9"/>
      <c r="H15" s="9">
        <f t="shared" si="0"/>
        <v>0</v>
      </c>
    </row>
    <row r="16" spans="1:8" ht="15.6" x14ac:dyDescent="0.25">
      <c r="A16" s="3"/>
      <c r="B16" s="30"/>
      <c r="C16" s="31"/>
      <c r="D16" s="32"/>
      <c r="E16" s="13"/>
      <c r="F16" s="22"/>
      <c r="G16" s="10"/>
      <c r="H16" s="21">
        <f t="shared" si="0"/>
        <v>0</v>
      </c>
    </row>
    <row r="17" spans="1:8" ht="15.6" x14ac:dyDescent="0.25">
      <c r="A17" s="3"/>
      <c r="B17" s="30"/>
      <c r="C17" s="31"/>
      <c r="D17" s="32"/>
      <c r="E17" s="13"/>
      <c r="F17" s="22"/>
      <c r="G17" s="10"/>
      <c r="H17" s="21">
        <f t="shared" si="0"/>
        <v>0</v>
      </c>
    </row>
    <row r="18" spans="1:8" ht="15.6" x14ac:dyDescent="0.25">
      <c r="A18" s="3"/>
      <c r="B18" s="30"/>
      <c r="C18" s="31"/>
      <c r="D18" s="32"/>
      <c r="E18" s="13"/>
      <c r="F18" s="22"/>
      <c r="G18" s="10"/>
      <c r="H18" s="21">
        <f t="shared" si="0"/>
        <v>0</v>
      </c>
    </row>
    <row r="19" spans="1:8" ht="15.6" x14ac:dyDescent="0.25">
      <c r="A19" s="3"/>
      <c r="B19" s="30"/>
      <c r="C19" s="31"/>
      <c r="D19" s="32"/>
      <c r="E19" s="13"/>
      <c r="F19" s="22"/>
      <c r="G19" s="10"/>
      <c r="H19" s="21">
        <f t="shared" si="0"/>
        <v>0</v>
      </c>
    </row>
    <row r="20" spans="1:8" ht="15.6" x14ac:dyDescent="0.25">
      <c r="A20" s="2"/>
      <c r="B20" s="29"/>
      <c r="C20" s="25"/>
      <c r="D20" s="25"/>
      <c r="E20" s="12"/>
      <c r="F20" s="16"/>
      <c r="G20" s="9"/>
      <c r="H20" s="9">
        <f t="shared" si="0"/>
        <v>0</v>
      </c>
    </row>
    <row r="21" spans="1:8" ht="15.6" x14ac:dyDescent="0.25">
      <c r="A21" s="2"/>
      <c r="B21" s="29"/>
      <c r="C21" s="25"/>
      <c r="D21" s="25"/>
      <c r="E21" s="12"/>
      <c r="F21" s="16"/>
      <c r="G21" s="9"/>
      <c r="H21" s="9">
        <f t="shared" si="0"/>
        <v>0</v>
      </c>
    </row>
    <row r="22" spans="1:8" ht="15.6" x14ac:dyDescent="0.25">
      <c r="A22" s="4"/>
      <c r="B22" s="29"/>
      <c r="C22" s="33"/>
      <c r="D22" s="33"/>
      <c r="E22" s="14"/>
      <c r="F22" s="23"/>
      <c r="G22" s="11"/>
      <c r="H22" s="11">
        <f t="shared" si="0"/>
        <v>0</v>
      </c>
    </row>
    <row r="23" spans="1:8" ht="15.6" x14ac:dyDescent="0.25">
      <c r="A23" s="34"/>
      <c r="B23" s="30"/>
      <c r="C23" s="35"/>
      <c r="D23" s="33"/>
      <c r="E23" s="14"/>
      <c r="F23" s="23"/>
      <c r="G23" s="11"/>
      <c r="H23" s="11">
        <f t="shared" si="0"/>
        <v>0</v>
      </c>
    </row>
    <row r="24" spans="1:8" ht="15.6" x14ac:dyDescent="0.25">
      <c r="A24" s="34"/>
      <c r="B24" s="30"/>
      <c r="C24" s="35"/>
      <c r="D24" s="33"/>
      <c r="E24" s="14"/>
      <c r="F24" s="23"/>
      <c r="G24" s="11"/>
      <c r="H24" s="11">
        <f t="shared" si="0"/>
        <v>0</v>
      </c>
    </row>
    <row r="25" spans="1:8" ht="15.6" x14ac:dyDescent="0.25">
      <c r="A25" s="34"/>
      <c r="B25" s="30"/>
      <c r="C25" s="35"/>
      <c r="D25" s="33"/>
      <c r="E25" s="14"/>
      <c r="F25" s="23"/>
      <c r="G25" s="11"/>
      <c r="H25" s="11">
        <f t="shared" si="0"/>
        <v>0</v>
      </c>
    </row>
    <row r="26" spans="1:8" ht="15.6" x14ac:dyDescent="0.25">
      <c r="A26" s="34"/>
      <c r="B26" s="30"/>
      <c r="C26" s="35"/>
      <c r="D26" s="33"/>
      <c r="E26" s="14"/>
      <c r="F26" s="23"/>
      <c r="G26" s="11"/>
      <c r="H26" s="11">
        <f t="shared" si="0"/>
        <v>0</v>
      </c>
    </row>
    <row r="27" spans="1:8" ht="15.6" x14ac:dyDescent="0.25">
      <c r="A27" s="34"/>
      <c r="B27" s="30"/>
      <c r="C27" s="35"/>
      <c r="D27" s="33"/>
      <c r="E27" s="14"/>
      <c r="F27" s="23"/>
      <c r="G27" s="11"/>
      <c r="H27" s="11">
        <f t="shared" si="0"/>
        <v>0</v>
      </c>
    </row>
    <row r="28" spans="1:8" x14ac:dyDescent="0.25">
      <c r="A28" s="34"/>
      <c r="B28" s="34"/>
      <c r="C28" s="35"/>
      <c r="D28" s="28"/>
      <c r="E28" s="19"/>
      <c r="F28" s="24"/>
      <c r="G28" s="11"/>
      <c r="H28" s="20">
        <f>SUBTOTAL(109,Memóriacálculo[Valor total.])</f>
        <v>4600</v>
      </c>
    </row>
  </sheetData>
  <mergeCells count="1">
    <mergeCell ref="A1:H2"/>
  </mergeCells>
  <conditionalFormatting sqref="A7:H27">
    <cfRule type="expression" dxfId="19" priority="3" stopIfTrue="1">
      <formula>$I7=1</formula>
    </cfRule>
    <cfRule type="expression" dxfId="18" priority="4" stopIfTrue="1">
      <formula>(RegraCaixaSeleção)*(#REF!&lt;=TODAY()+VerificaçãoData)*(#REF!&gt;=TODAY())</formula>
    </cfRule>
  </conditionalFormatting>
  <dataValidations count="2">
    <dataValidation type="list" allowBlank="1" showInputMessage="1" promptTitle="Realçar Período" prompt="Selecione o intervalo para realce de suas atribuições a concluir. " sqref="C4:H4" xr:uid="{00000000-0002-0000-0100-000000000000}">
      <formula1>"DIAS,SEMANAS,MESES"</formula1>
    </dataValidation>
    <dataValidation type="list" allowBlank="1" showInputMessage="1" promptTitle="Realçar Intervalo" prompt="Selecione o valor do intervalo para realce de suas atribuições a concluir." sqref="B4" xr:uid="{00000000-0002-0000-0100-000001000000}">
      <formula1>"1,2,3,4,5,6,7,8,9,10,11,12,13,14,15,16,17,18,19,20,21,22,23,24,25,26,27,28,29,30"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estaque da Atribuição">
              <controlPr defaultSize="0" autoFill="0" autoLine="0" autoPict="0" altText="Checkbox rule_x000a__x000a_Checked, rule is on.  Unchecked, rule is off.">
                <anchor moveWithCells="1">
                  <from>
                    <xdr:col>0</xdr:col>
                    <xdr:colOff>0</xdr:colOff>
                    <xdr:row>3</xdr:row>
                    <xdr:rowOff>7620</xdr:rowOff>
                  </from>
                  <to>
                    <xdr:col>0</xdr:col>
                    <xdr:colOff>236220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Passagens e Hospedagens</vt:lpstr>
      <vt:lpstr>Material de consumo</vt:lpstr>
      <vt:lpstr>'Passagens e Hospedagens'!Area_de_impressao</vt:lpstr>
    </vt:vector>
  </TitlesOfParts>
  <Company>Fiotec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Leite Delduque Santana</dc:creator>
  <cp:lastModifiedBy>Adriana Nascimento de Oliveira</cp:lastModifiedBy>
  <cp:lastPrinted>2020-05-15T14:11:28Z</cp:lastPrinted>
  <dcterms:created xsi:type="dcterms:W3CDTF">2013-07-24T13:50:53Z</dcterms:created>
  <dcterms:modified xsi:type="dcterms:W3CDTF">2024-02-17T09:43:48Z</dcterms:modified>
</cp:coreProperties>
</file>